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5200" windowHeight="10530"/>
  </bookViews>
  <sheets>
    <sheet name="Erläuterung" sheetId="1" r:id="rId1"/>
    <sheet name="Abschluss" sheetId="2" r:id="rId2"/>
    <sheet name="Quoten" sheetId="3" r:id="rId3"/>
  </sheets>
  <definedNames>
    <definedName name="_xlnm.Print_Area" localSheetId="1">Abschluss!$A$1:$P$53</definedName>
    <definedName name="_xlnm.Print_Area" localSheetId="0">Erläuterung!$A$2:$X$54</definedName>
    <definedName name="_xlnm.Print_Area" localSheetId="2">Quoten!$A$1:$F$42</definedName>
  </definedNames>
  <calcPr calcId="162913"/>
</workbook>
</file>

<file path=xl/calcChain.xml><?xml version="1.0" encoding="utf-8"?>
<calcChain xmlns="http://schemas.openxmlformats.org/spreadsheetml/2006/main">
  <c r="D11" i="3" l="1"/>
  <c r="C11" i="3"/>
  <c r="E11" i="3" s="1"/>
  <c r="D10" i="3"/>
  <c r="D34" i="3" s="1"/>
  <c r="E8" i="3"/>
  <c r="E7" i="3"/>
  <c r="A1" i="3"/>
  <c r="O46" i="2"/>
  <c r="N46" i="2"/>
  <c r="M46" i="2"/>
  <c r="L46" i="2"/>
  <c r="K46" i="2"/>
  <c r="J46" i="2"/>
  <c r="I46" i="2"/>
  <c r="H46" i="2"/>
  <c r="G46" i="2"/>
  <c r="F46" i="2"/>
  <c r="E46" i="2"/>
  <c r="D46" i="2"/>
  <c r="O45" i="2"/>
  <c r="N45" i="2"/>
  <c r="M45" i="2"/>
  <c r="L45" i="2"/>
  <c r="K45" i="2"/>
  <c r="J45" i="2"/>
  <c r="I45" i="2"/>
  <c r="H45" i="2"/>
  <c r="G45" i="2"/>
  <c r="F45" i="2"/>
  <c r="E45" i="2"/>
  <c r="D45" i="2"/>
  <c r="O44" i="2"/>
  <c r="N44" i="2"/>
  <c r="M44" i="2"/>
  <c r="L44" i="2"/>
  <c r="K44" i="2"/>
  <c r="J44" i="2"/>
  <c r="I44" i="2"/>
  <c r="H44" i="2"/>
  <c r="G44" i="2"/>
  <c r="F44" i="2"/>
  <c r="E44" i="2"/>
  <c r="D44" i="2"/>
  <c r="O43" i="2"/>
  <c r="N43" i="2"/>
  <c r="M43" i="2"/>
  <c r="L43" i="2"/>
  <c r="K43" i="2"/>
  <c r="J43" i="2"/>
  <c r="I43" i="2"/>
  <c r="H43" i="2"/>
  <c r="G43" i="2"/>
  <c r="F43" i="2"/>
  <c r="E43" i="2"/>
  <c r="D43" i="2"/>
  <c r="O42" i="2"/>
  <c r="N42" i="2"/>
  <c r="M42" i="2"/>
  <c r="L42" i="2"/>
  <c r="K42" i="2"/>
  <c r="J42" i="2"/>
  <c r="I42" i="2"/>
  <c r="H42" i="2"/>
  <c r="G42" i="2"/>
  <c r="F42" i="2"/>
  <c r="E42" i="2"/>
  <c r="D42" i="2"/>
  <c r="O41" i="2"/>
  <c r="N41" i="2"/>
  <c r="M41" i="2"/>
  <c r="L41" i="2"/>
  <c r="K41" i="2"/>
  <c r="J41" i="2"/>
  <c r="I41" i="2"/>
  <c r="H41" i="2"/>
  <c r="G41" i="2"/>
  <c r="F41" i="2"/>
  <c r="E41" i="2"/>
  <c r="D41" i="2"/>
  <c r="O40" i="2"/>
  <c r="N40" i="2"/>
  <c r="M40" i="2"/>
  <c r="L40" i="2"/>
  <c r="K40" i="2"/>
  <c r="J40" i="2"/>
  <c r="I40" i="2"/>
  <c r="H40" i="2"/>
  <c r="G40" i="2"/>
  <c r="F40" i="2"/>
  <c r="E40" i="2"/>
  <c r="D40" i="2"/>
  <c r="O39" i="2"/>
  <c r="N39" i="2"/>
  <c r="O38" i="2"/>
  <c r="N38" i="2"/>
  <c r="O37" i="2"/>
  <c r="N37" i="2"/>
  <c r="O36" i="2"/>
  <c r="N36" i="2"/>
  <c r="O35" i="2"/>
  <c r="N35" i="2"/>
  <c r="O34" i="2"/>
  <c r="N34" i="2"/>
  <c r="O33" i="2"/>
  <c r="N33" i="2"/>
  <c r="M33" i="2"/>
  <c r="M47" i="2" s="1"/>
  <c r="L33" i="2"/>
  <c r="L47" i="2" s="1"/>
  <c r="K33" i="2"/>
  <c r="K47" i="2" s="1"/>
  <c r="J33" i="2"/>
  <c r="J47" i="2" s="1"/>
  <c r="I33" i="2"/>
  <c r="I47" i="2" s="1"/>
  <c r="H33" i="2"/>
  <c r="H47" i="2" s="1"/>
  <c r="G33" i="2"/>
  <c r="G47" i="2" s="1"/>
  <c r="F33" i="2"/>
  <c r="F47" i="2" s="1"/>
  <c r="E33" i="2"/>
  <c r="E47" i="2" s="1"/>
  <c r="D33" i="2"/>
  <c r="D47" i="2" s="1"/>
  <c r="O32" i="2"/>
  <c r="N32" i="2"/>
  <c r="O31" i="2"/>
  <c r="N31" i="2"/>
  <c r="O30" i="2"/>
  <c r="N30" i="2"/>
  <c r="O29" i="2"/>
  <c r="N29" i="2"/>
  <c r="O28" i="2"/>
  <c r="N28" i="2"/>
  <c r="O27" i="2"/>
  <c r="N27" i="2"/>
  <c r="O24" i="2"/>
  <c r="N24" i="2"/>
  <c r="M24" i="2"/>
  <c r="L24" i="2"/>
  <c r="K24" i="2"/>
  <c r="J24" i="2"/>
  <c r="I24" i="2"/>
  <c r="H24" i="2"/>
  <c r="G24" i="2"/>
  <c r="F24" i="2"/>
  <c r="E24" i="2"/>
  <c r="D24" i="2"/>
  <c r="O23" i="2"/>
  <c r="N23" i="2"/>
  <c r="M23" i="2"/>
  <c r="L23" i="2"/>
  <c r="K23" i="2"/>
  <c r="J23" i="2"/>
  <c r="I23" i="2"/>
  <c r="H23" i="2"/>
  <c r="G23" i="2"/>
  <c r="F23" i="2"/>
  <c r="E23" i="2"/>
  <c r="D23" i="2"/>
  <c r="O22" i="2"/>
  <c r="N22" i="2"/>
  <c r="M22" i="2"/>
  <c r="L22" i="2"/>
  <c r="K22" i="2"/>
  <c r="J22" i="2"/>
  <c r="I22" i="2"/>
  <c r="H22" i="2"/>
  <c r="G22" i="2"/>
  <c r="F22" i="2"/>
  <c r="E22" i="2"/>
  <c r="D22" i="2"/>
  <c r="O21" i="2"/>
  <c r="N21" i="2"/>
  <c r="M21" i="2"/>
  <c r="L21" i="2"/>
  <c r="K21" i="2"/>
  <c r="J21" i="2"/>
  <c r="I21" i="2"/>
  <c r="H21" i="2"/>
  <c r="G21" i="2"/>
  <c r="F21" i="2"/>
  <c r="E21" i="2"/>
  <c r="D21" i="2"/>
  <c r="O20" i="2"/>
  <c r="N20" i="2"/>
  <c r="M20" i="2"/>
  <c r="L20" i="2"/>
  <c r="K20" i="2"/>
  <c r="J20" i="2"/>
  <c r="I20" i="2"/>
  <c r="H20" i="2"/>
  <c r="G20" i="2"/>
  <c r="F20" i="2"/>
  <c r="E20" i="2"/>
  <c r="D20" i="2"/>
  <c r="O19" i="2"/>
  <c r="N19" i="2"/>
  <c r="M19" i="2"/>
  <c r="L19" i="2"/>
  <c r="K19" i="2"/>
  <c r="J19" i="2"/>
  <c r="I19" i="2"/>
  <c r="H19" i="2"/>
  <c r="G19" i="2"/>
  <c r="F19" i="2"/>
  <c r="E19" i="2"/>
  <c r="D19" i="2"/>
  <c r="O18" i="2"/>
  <c r="N18" i="2"/>
  <c r="M18" i="2"/>
  <c r="L18" i="2"/>
  <c r="D12" i="3" s="1"/>
  <c r="K18" i="2"/>
  <c r="J18" i="2"/>
  <c r="I18" i="2"/>
  <c r="H18" i="2"/>
  <c r="G18" i="2"/>
  <c r="F18" i="2"/>
  <c r="D9" i="3" s="1"/>
  <c r="E18" i="2"/>
  <c r="D18" i="2"/>
  <c r="D6" i="3" s="1"/>
  <c r="O17" i="2"/>
  <c r="N17" i="2"/>
  <c r="O16" i="2"/>
  <c r="N16" i="2"/>
  <c r="O15" i="2"/>
  <c r="N15" i="2"/>
  <c r="O14" i="2"/>
  <c r="N14" i="2"/>
  <c r="O13" i="2"/>
  <c r="N13" i="2"/>
  <c r="O12" i="2"/>
  <c r="N12" i="2"/>
  <c r="O11" i="2"/>
  <c r="N11" i="2"/>
  <c r="M11" i="2"/>
  <c r="M25" i="2" s="1"/>
  <c r="L11" i="2"/>
  <c r="L25" i="2" s="1"/>
  <c r="K11" i="2"/>
  <c r="K25" i="2" s="1"/>
  <c r="J11" i="2"/>
  <c r="J25" i="2" s="1"/>
  <c r="I11" i="2"/>
  <c r="I25" i="2" s="1"/>
  <c r="H11" i="2"/>
  <c r="C10" i="3" s="1"/>
  <c r="G11" i="2"/>
  <c r="G25" i="2" s="1"/>
  <c r="F11" i="2"/>
  <c r="F25" i="2" s="1"/>
  <c r="E11" i="2"/>
  <c r="E25" i="2" s="1"/>
  <c r="D11" i="2"/>
  <c r="C6" i="3" s="1"/>
  <c r="O10" i="2"/>
  <c r="N10" i="2"/>
  <c r="O9" i="2"/>
  <c r="N9" i="2"/>
  <c r="O8" i="2"/>
  <c r="N8" i="2"/>
  <c r="O7" i="2"/>
  <c r="N7" i="2"/>
  <c r="O6" i="2"/>
  <c r="N6" i="2"/>
  <c r="O5" i="2"/>
  <c r="N5" i="2"/>
  <c r="C34" i="3" l="1"/>
  <c r="E10" i="3"/>
  <c r="D36" i="3"/>
  <c r="E6" i="3"/>
  <c r="D30" i="3"/>
  <c r="D31" i="3"/>
  <c r="D32" i="3"/>
  <c r="D35" i="3"/>
  <c r="N47" i="2"/>
  <c r="O25" i="2"/>
  <c r="O47" i="2"/>
  <c r="D33" i="3"/>
  <c r="D25" i="2"/>
  <c r="C12" i="3"/>
  <c r="H25" i="2"/>
  <c r="C9" i="3"/>
  <c r="C35" i="3"/>
  <c r="E32" i="3" l="1"/>
  <c r="E9" i="3"/>
  <c r="C33" i="3"/>
  <c r="N25" i="2"/>
  <c r="C32" i="3"/>
  <c r="E35" i="3"/>
  <c r="E12" i="3"/>
  <c r="E36" i="3" s="1"/>
  <c r="C36" i="3"/>
  <c r="C30" i="3"/>
  <c r="C31" i="3"/>
  <c r="E34" i="3"/>
  <c r="E31" i="3" l="1"/>
  <c r="E30" i="3"/>
  <c r="E33" i="3"/>
</calcChain>
</file>

<file path=xl/sharedStrings.xml><?xml version="1.0" encoding="utf-8"?>
<sst xmlns="http://schemas.openxmlformats.org/spreadsheetml/2006/main" count="116" uniqueCount="37">
  <si>
    <t xml:space="preserve">
Definitionen 
Als Absolvierende werden Schüler:innen bezeichnet, die eine allgemeinbildende Schulart nach Vollendung der Vollzeitschulpflicht am Ende oder im Verlauf des Berichtsschuljahres mit einem Abschluss (mindestens einfache Berufsbildungsreife) verlassen haben. Hierzu zählen auch mit Abschluss an eine andere allgemeinbildenden Schulart wechselnden Schüler:innen (Übergehende). Übergehende werden also in Zeitreihen mit den jeweiligen Abschlüssen mehrfach als Absolvierende gezählt, zunächst als Übergehende, dann als Schulentlassene.
Als Abgehende werden Schüler:innen bezeichnet, die das allgemeinbildende Schulsystem nach Vollendung der Vollzeitschulpflicht am Ende oder im Verlauf des Berichtsschuljahres, ohne mindestens eine Berufsbildungsreife erlangt zu haben, verlassen haben (meist als „Abgehende ohne Abschluss“ oder „Abgehende ohne Berufsbildungsreife“ bezeichnet). Hierunter befinden sich auch viele Schüler:innen mit sonderpädagogischen Förderbedarfen sowie Schüler:innen, die aufgrund Ihrer Zuwanderungsgeschichte ggf. erst wenige Jahre im allgemeinbildenden Schulsystem verbracht haben. Einbezogen werden auch Schüler:innen, die nach Verlassen des allgemeinbildenden Schulwesens ihre Vollzeitschulpflicht an einer beruflichen Schule erfüllen, auch, um dort ggf. allgemeinbildende Abschlüsse nachzuholen.
Schulentlassene sind Abgehende und Absolvierende, die das allgemeinbildende Schulsystem verlassen. Hier bleiben jene Schüler:innen außer Betracht, die nach einem Wechsel der Schulart innerhalb des allgemeinbildenden Schulwesens verbleiben. Auf diese Weise werden Doppelzählungen innerhalb des allgemeinbildenden Bereichs über die Jahre hinweg vermieden. Jede:r Schüler:in, der:die das allgemeinbildende Schulwesen verlässt, wird nur einmal gezählt und zwar mit dem höchsten erreichten Abschluss.
</t>
  </si>
  <si>
    <t>Abgehende
(ohne Berufsbildungsreife)</t>
  </si>
  <si>
    <t>Absolvierende
(mit mindestens Berufsbildungsreife)</t>
  </si>
  <si>
    <t>Schulentlassene
(verlassen das allgemeinbildende Schulsystem)</t>
  </si>
  <si>
    <t>Übergehende
(wechseln mit Abschluss die Schulart im allgemeinbildenden Schulsystem)</t>
  </si>
  <si>
    <t xml:space="preserve">Die gebildeten Kennzahlen bilden somit noch nicht den letztlich erreichten Abschluss der Schüler:innen ab, sondern nur den Zwischenstand beim Verlassen des allgemeinbildenden Schulsystems bzw. beim Wechsel der allgemeinbildenden Schulart. Im beruflichen Schulsystem werden jedoch auch noch viele Abschlüsse nachgeholt bzw. höhere zusätzliche Abschlüsse erworben. 
Die Daten sollen somit vor allem auf zwei Fragen Antwort geben:
1. Wie viele Schüler:innen gehen mit welchen Qualifikationen von den einzelnen Schularten des allgemeinbildenden Schulsystems ab bzw. wechseln mit Abschluss an eine andere allgemeinbildende Schulart? 
Dies wird durch Auswertungen der Gesamtgruppe der Abgehenden und Absolvierenden beantwortet.
2. Wie viele Schüler:innen verlassen das allgemeinbildende Schulsystem insgesamt? 
Dies wird durch Auswertungen der Schulentlassenen beantwortet - sie sind die wichtigste Teilgruppe der Abgehenden und Absolvierenden. Die aus dem allgemeinbildenden Schulwesen entlassenen Schüler:innen können sich - abhängig vom erreichten Abschluss - an einer beruflichen Schule, an einer Hochschule, um einen Ausbildungsplatz oder um einen Arbeitsplatz bewerben. Insofern kommt der Zahl der Schulentlassenen aus dem allgemeinbildenden Schulsystem große Bedeutung zu. 
Insbesondere die zweite Frage ist somit aus Sicht des Arbeitsmarktes bzw. der anschließenden beruflichen Bildung von besonderem Interesse und stellt das Ergebnis des Bildungsweges in den allgemeinbildenden Schularten besser dar. 
Im Folgenden werden daher die Schulentlassenen vordergründig dargestellt und die Übergehenden lediglich nachrichtlich ausgewiesen.
Kennzahlen
Bevölkerungsbezogene Quoten
Die Abschlussquoten von Absolvierenden, Abgehenden ohne Berufsbildungsreife bzw. Schulentlassenen sind gleich dem Quotienten aus der Zahl der Absolvierenden/ Abgehenden bzw. Schulentlassenen mit der entsprechenden Qualifikation und der Anzahl der gleichaltrigen Bevölkerung. Dies wird durch das Quotensummenverfahren berechnet. Dabei wird pro Entlassjahrgang die Anzahl der Absolvierenden, Abgehenden ohne Berufsbildungsreife bzw. Schulentlassenen aus einem  Altersjahrgang durch die Bevölkerung des entsprechend altersgleichen Bevölkerungsjahrgangs geteilt. Dies wird für jeden Bevölkerungsjahrgang angewendet, in dem es für den jeweiligen Abschluss Absolvierende bzw. Abgehende ohne Abschluss gibt. Letztendlich werden die bevölkerungsjahrgangsbezogenen so berechneten einzelnen Quoten addiert. Die Summe der einzelnen Quoten über die Abschlüsse ergibt nicht methodisch 100 Prozent, da bei den Abschlüssen unterschiedliche Altersjahrgänge enthalten sind. Im Rahmen des Zensus werden teilweise Bevölkerungszahlen nachträglich angepasst. Sofern bei der Erstellung diese Datenblattes eine solche Anpassung erfolgte, können geringfüge Abweichungen dieser Quote von den von KMK, statistischem Bundesamt oder des IQHB veröffentlichten Quote entstehen.
Verteilungsanteile
Ergänzend können die Absolvierenden und Abgehenden oder Schulentlassenen auch in der Verteilung auf die Abschlüsse dargestellt werden. Hier wird abschlussbezogen aufgezeigt, wie hoch der Anteil der Absolvierenden/ Abgehenden bzw. Schulentlassenen insgesamt ist. Die Addition der Einzelquoten ergibt hier 100 Prozent.
Die dargestellten Kennnzahlen beziehen sich hier nur auf die Schulentlassenen der öffentlichen und privaten Schulen.
</t>
  </si>
  <si>
    <t>Entlassjahr 2022</t>
  </si>
  <si>
    <t>Schulentlassene</t>
  </si>
  <si>
    <t>ohne Berufsbildungsreife</t>
  </si>
  <si>
    <t>einfache Berufsbildungsreife</t>
  </si>
  <si>
    <t>erweiterte Berufsbildungsreife</t>
  </si>
  <si>
    <t>Mittlerer Schulabschluss °</t>
  </si>
  <si>
    <t>Abitur</t>
  </si>
  <si>
    <t>Insgesamt</t>
  </si>
  <si>
    <t>aus Schulform</t>
  </si>
  <si>
    <t>gesamt</t>
  </si>
  <si>
    <t>davon aus öffentlichen Schulen</t>
  </si>
  <si>
    <t>Bremen</t>
  </si>
  <si>
    <t>Oberschule/Gesamtschule</t>
  </si>
  <si>
    <t>Gymnasium</t>
  </si>
  <si>
    <t>Freie Waldorfschule</t>
  </si>
  <si>
    <t>Werkschule</t>
  </si>
  <si>
    <t>Förderzentrum</t>
  </si>
  <si>
    <t>Erwachsenenschule</t>
  </si>
  <si>
    <t>Bremerhaven</t>
  </si>
  <si>
    <t>Oberschule</t>
  </si>
  <si>
    <t>Land Bremen</t>
  </si>
  <si>
    <t>nachrichtlich Übergänger:innen</t>
  </si>
  <si>
    <t>° inklusive Absolvent:innen, die den schulischen Teil der Fachhochschulreife erlangt haben</t>
  </si>
  <si>
    <t>Schulentlassene allgemeinbildende Schulen</t>
  </si>
  <si>
    <t>Anzahlen</t>
  </si>
  <si>
    <t>davon mit Förderbedarf Wahrnehmung und Entwichlung</t>
  </si>
  <si>
    <t xml:space="preserve"> mit Förderbedarf Lernen, Sprache, sozioemotionale Entwicklung (LSE)</t>
  </si>
  <si>
    <t>Bevölkerungsbezogene Quote nach Quotensummenmodell</t>
  </si>
  <si>
    <t>mit Förderbedarf Wahrnehmung und Entwichlung</t>
  </si>
  <si>
    <t>Verteilung nach Abschlüssen</t>
  </si>
  <si>
    <t xml:space="preserve"> mit Förderbedarf Wahrnehmung und Entwichlung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</si>
</sst>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9" x14ac:knownFonts="1">
    <font>
      <sz val="11"/>
      <color theme="1"/>
      <name val="Calibri"/>
      <family val="2"/>
      <scheme val="minor"/>
    </font>
    <font>
      <sz val="11"/>
      <color theme="1"/>
      <name val="Calibri"/>
      <family val="2"/>
      <scheme val="minor"/>
    </font>
    <font>
      <b/>
      <sz val="12"/>
      <color theme="1"/>
      <name val="Arial"/>
      <family val="2"/>
    </font>
    <font>
      <sz val="12"/>
      <color theme="1"/>
      <name val="Arial"/>
      <family val="2"/>
    </font>
    <font>
      <b/>
      <sz val="14"/>
      <name val="Arial"/>
      <family val="2"/>
    </font>
    <font>
      <sz val="11"/>
      <name val="Arial"/>
      <family val="2"/>
    </font>
    <font>
      <i/>
      <sz val="11"/>
      <name val="Arial"/>
      <family val="2"/>
    </font>
    <font>
      <b/>
      <sz val="11"/>
      <name val="Arial"/>
      <family val="2"/>
    </font>
    <font>
      <sz val="11"/>
      <color theme="0"/>
      <name val="Arial"/>
      <family val="2"/>
    </font>
    <font>
      <b/>
      <sz val="14"/>
      <color rgb="FF000007"/>
      <name val="Arial"/>
      <family val="2"/>
    </font>
    <font>
      <sz val="12"/>
      <color theme="0"/>
      <name val="Arial"/>
      <family val="2"/>
    </font>
    <font>
      <i/>
      <sz val="12"/>
      <color theme="0"/>
      <name val="Arial"/>
      <family val="2"/>
    </font>
    <font>
      <i/>
      <sz val="11"/>
      <color theme="0"/>
      <name val="Arial"/>
      <family val="2"/>
    </font>
    <font>
      <sz val="11"/>
      <color rgb="FF000007"/>
      <name val="Arial"/>
      <family val="2"/>
    </font>
    <font>
      <b/>
      <sz val="11"/>
      <color rgb="FF000007"/>
      <name val="Arial"/>
      <family val="2"/>
    </font>
    <font>
      <i/>
      <sz val="9"/>
      <color theme="0"/>
      <name val="Arial"/>
      <family val="2"/>
    </font>
    <font>
      <i/>
      <sz val="11"/>
      <color rgb="FF000007"/>
      <name val="Arial"/>
      <family val="2"/>
    </font>
    <font>
      <sz val="9"/>
      <color rgb="FF000007"/>
      <name val="Arial"/>
      <family val="2"/>
    </font>
    <font>
      <sz val="12"/>
      <color rgb="FFFBF2C4"/>
      <name val="Arial"/>
      <family val="2"/>
    </font>
  </fonts>
  <fills count="5">
    <fill>
      <patternFill patternType="none"/>
    </fill>
    <fill>
      <patternFill patternType="gray125"/>
    </fill>
    <fill>
      <patternFill patternType="solid">
        <fgColor rgb="FF73053D"/>
        <bgColor indexed="64"/>
      </patternFill>
    </fill>
    <fill>
      <patternFill patternType="solid">
        <fgColor rgb="FFC9CDD7"/>
        <bgColor indexed="64"/>
      </patternFill>
    </fill>
    <fill>
      <patternFill patternType="solid">
        <fgColor theme="0"/>
        <bgColor indexed="64"/>
      </patternFill>
    </fill>
  </fills>
  <borders count="22">
    <border>
      <left/>
      <right/>
      <top/>
      <bottom/>
      <diagonal/>
    </border>
    <border>
      <left style="thin">
        <color theme="0"/>
      </left>
      <right style="thin">
        <color theme="0"/>
      </right>
      <top/>
      <bottom/>
      <diagonal/>
    </border>
    <border>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theme="0"/>
      </top>
      <bottom style="thin">
        <color theme="0"/>
      </bottom>
      <diagonal/>
    </border>
    <border>
      <left/>
      <right style="thin">
        <color indexed="64"/>
      </right>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diagonal/>
    </border>
    <border>
      <left/>
      <right/>
      <top style="thin">
        <color rgb="FF73053D"/>
      </top>
      <bottom style="thin">
        <color theme="0"/>
      </bottom>
      <diagonal/>
    </border>
    <border>
      <left style="thin">
        <color theme="0"/>
      </left>
      <right/>
      <top style="thin">
        <color rgb="FF73053D"/>
      </top>
      <bottom style="thin">
        <color theme="0"/>
      </bottom>
      <diagonal/>
    </border>
    <border>
      <left/>
      <right style="thin">
        <color theme="0"/>
      </right>
      <top style="thin">
        <color rgb="FF73053D"/>
      </top>
      <bottom style="thin">
        <color theme="0"/>
      </bottom>
      <diagonal/>
    </border>
    <border>
      <left/>
      <right style="thin">
        <color theme="0"/>
      </right>
      <top/>
      <bottom style="thin">
        <color rgb="FF73053D"/>
      </bottom>
      <diagonal/>
    </border>
    <border>
      <left style="thin">
        <color rgb="FF000007"/>
      </left>
      <right style="thin">
        <color rgb="FF000007"/>
      </right>
      <top style="thin">
        <color rgb="FF000007"/>
      </top>
      <bottom style="thin">
        <color rgb="FF000007"/>
      </bottom>
      <diagonal/>
    </border>
    <border>
      <left/>
      <right/>
      <top style="thin">
        <color rgb="FF000007"/>
      </top>
      <bottom style="thin">
        <color rgb="FF000007"/>
      </bottom>
      <diagonal/>
    </border>
    <border>
      <left/>
      <right style="thin">
        <color rgb="FF000007"/>
      </right>
      <top style="thin">
        <color rgb="FF000007"/>
      </top>
      <bottom style="thin">
        <color rgb="FF000007"/>
      </bottom>
      <diagonal/>
    </border>
  </borders>
  <cellStyleXfs count="2">
    <xf numFmtId="0" fontId="0" fillId="0" borderId="0"/>
    <xf numFmtId="9" fontId="1" fillId="0" borderId="0"/>
  </cellStyleXfs>
  <cellXfs count="85">
    <xf numFmtId="0" fontId="0" fillId="0" borderId="0" xfId="0"/>
    <xf numFmtId="0" fontId="3" fillId="2" borderId="0" xfId="0" applyFont="1" applyFill="1"/>
    <xf numFmtId="0" fontId="3" fillId="3" borderId="8" xfId="0" applyFont="1" applyFill="1" applyBorder="1" applyAlignment="1">
      <alignment vertical="top" wrapText="1"/>
    </xf>
    <xf numFmtId="0" fontId="3" fillId="3" borderId="0" xfId="0" applyFont="1" applyFill="1" applyAlignment="1">
      <alignment vertical="top" wrapText="1"/>
    </xf>
    <xf numFmtId="0" fontId="3" fillId="3" borderId="9" xfId="0" applyFont="1" applyFill="1" applyBorder="1" applyAlignment="1">
      <alignment vertical="top" wrapText="1"/>
    </xf>
    <xf numFmtId="0" fontId="4" fillId="4" borderId="0" xfId="0" applyFont="1" applyFill="1" applyAlignment="1">
      <alignment vertical="center"/>
    </xf>
    <xf numFmtId="0" fontId="6" fillId="4" borderId="0" xfId="0" applyFont="1" applyFill="1" applyAlignment="1">
      <alignment vertical="center"/>
    </xf>
    <xf numFmtId="0" fontId="7" fillId="4" borderId="0" xfId="0" applyFont="1" applyFill="1" applyAlignment="1">
      <alignment vertical="center"/>
    </xf>
    <xf numFmtId="0" fontId="8" fillId="4" borderId="0" xfId="0" applyFont="1" applyFill="1" applyAlignment="1">
      <alignment vertical="center"/>
    </xf>
    <xf numFmtId="0" fontId="9" fillId="4" borderId="0" xfId="0" applyFont="1" applyFill="1" applyAlignment="1">
      <alignment vertical="center"/>
    </xf>
    <xf numFmtId="0" fontId="8" fillId="2" borderId="9" xfId="0" applyFont="1" applyFill="1" applyBorder="1" applyAlignment="1">
      <alignment horizontal="center" vertical="center"/>
    </xf>
    <xf numFmtId="0" fontId="8" fillId="2" borderId="0" xfId="0" applyFont="1" applyFill="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2" fillId="2" borderId="0" xfId="0" applyFont="1" applyFill="1" applyAlignment="1">
      <alignment horizontal="center" vertical="center" wrapText="1"/>
    </xf>
    <xf numFmtId="0" fontId="8" fillId="2" borderId="9" xfId="0" applyFont="1" applyFill="1" applyBorder="1" applyAlignment="1">
      <alignment vertical="center"/>
    </xf>
    <xf numFmtId="3" fontId="13" fillId="3" borderId="0" xfId="0" applyNumberFormat="1" applyFont="1" applyFill="1" applyAlignment="1">
      <alignment horizontal="right" vertical="center" indent="4"/>
    </xf>
    <xf numFmtId="3" fontId="13" fillId="3" borderId="8" xfId="0" applyNumberFormat="1" applyFont="1" applyFill="1" applyBorder="1" applyAlignment="1">
      <alignment horizontal="right" vertical="center" indent="4"/>
    </xf>
    <xf numFmtId="3" fontId="13" fillId="3" borderId="9" xfId="0" applyNumberFormat="1" applyFont="1" applyFill="1" applyBorder="1" applyAlignment="1">
      <alignment horizontal="right" vertical="center" indent="4"/>
    </xf>
    <xf numFmtId="3" fontId="12" fillId="2" borderId="0" xfId="0" applyNumberFormat="1" applyFont="1" applyFill="1" applyAlignment="1">
      <alignment horizontal="right" vertical="center" indent="4"/>
    </xf>
    <xf numFmtId="0" fontId="8" fillId="2" borderId="18" xfId="0" applyFont="1" applyFill="1" applyBorder="1" applyAlignment="1">
      <alignment vertical="center"/>
    </xf>
    <xf numFmtId="0" fontId="12" fillId="4" borderId="0" xfId="0" applyFont="1" applyFill="1" applyAlignment="1">
      <alignment vertical="top"/>
    </xf>
    <xf numFmtId="0" fontId="12" fillId="2" borderId="15" xfId="0" applyFont="1" applyFill="1" applyBorder="1" applyAlignment="1">
      <alignment vertical="top"/>
    </xf>
    <xf numFmtId="3" fontId="12" fillId="2" borderId="15" xfId="0" applyNumberFormat="1" applyFont="1" applyFill="1" applyBorder="1" applyAlignment="1">
      <alignment horizontal="right" vertical="top" indent="4"/>
    </xf>
    <xf numFmtId="3" fontId="12" fillId="2" borderId="16" xfId="0" applyNumberFormat="1" applyFont="1" applyFill="1" applyBorder="1" applyAlignment="1">
      <alignment horizontal="right" vertical="top" indent="4"/>
    </xf>
    <xf numFmtId="3" fontId="12" fillId="2" borderId="17" xfId="0" applyNumberFormat="1" applyFont="1" applyFill="1" applyBorder="1" applyAlignment="1">
      <alignment horizontal="right" vertical="top" indent="4"/>
    </xf>
    <xf numFmtId="3" fontId="12" fillId="2" borderId="2" xfId="0" applyNumberFormat="1" applyFont="1" applyFill="1" applyBorder="1" applyAlignment="1">
      <alignment horizontal="right" vertical="top" indent="4"/>
    </xf>
    <xf numFmtId="0" fontId="12" fillId="0" borderId="0" xfId="0" applyFont="1" applyAlignment="1">
      <alignment vertical="top"/>
    </xf>
    <xf numFmtId="0" fontId="8" fillId="2" borderId="14" xfId="0" applyFont="1" applyFill="1" applyBorder="1" applyAlignment="1">
      <alignment vertical="center"/>
    </xf>
    <xf numFmtId="3" fontId="13" fillId="3" borderId="12" xfId="0" applyNumberFormat="1" applyFont="1" applyFill="1" applyBorder="1" applyAlignment="1">
      <alignment horizontal="right" vertical="center" indent="4"/>
    </xf>
    <xf numFmtId="3" fontId="13" fillId="3" borderId="13" xfId="0" applyNumberFormat="1" applyFont="1" applyFill="1" applyBorder="1" applyAlignment="1">
      <alignment horizontal="right" vertical="center" indent="4"/>
    </xf>
    <xf numFmtId="3" fontId="13" fillId="3" borderId="14" xfId="0" applyNumberFormat="1" applyFont="1" applyFill="1" applyBorder="1" applyAlignment="1">
      <alignment horizontal="right" vertical="center" indent="4"/>
    </xf>
    <xf numFmtId="3" fontId="12" fillId="2" borderId="12" xfId="0" applyNumberFormat="1" applyFont="1" applyFill="1" applyBorder="1" applyAlignment="1">
      <alignment horizontal="right" vertical="center" indent="4"/>
    </xf>
    <xf numFmtId="0" fontId="12" fillId="4" borderId="0" xfId="0" applyFont="1" applyFill="1" applyAlignment="1">
      <alignment vertical="center"/>
    </xf>
    <xf numFmtId="0" fontId="12" fillId="0" borderId="0" xfId="0" applyFont="1" applyAlignment="1">
      <alignment vertical="center"/>
    </xf>
    <xf numFmtId="0" fontId="5" fillId="4" borderId="0" xfId="0" applyFont="1" applyFill="1" applyAlignment="1">
      <alignment horizontal="right" vertical="center"/>
    </xf>
    <xf numFmtId="0" fontId="6" fillId="4" borderId="0" xfId="0" applyFont="1" applyFill="1" applyAlignment="1">
      <alignment horizontal="right" vertical="center"/>
    </xf>
    <xf numFmtId="0" fontId="5" fillId="0" borderId="0" xfId="0" applyFont="1" applyAlignment="1">
      <alignment vertical="center"/>
    </xf>
    <xf numFmtId="0" fontId="6" fillId="0" borderId="0" xfId="0" applyFont="1" applyAlignment="1">
      <alignment vertical="center"/>
    </xf>
    <xf numFmtId="0" fontId="9" fillId="4" borderId="0" xfId="0" applyFont="1" applyFill="1"/>
    <xf numFmtId="0" fontId="13" fillId="4" borderId="0" xfId="0" applyFont="1" applyFill="1"/>
    <xf numFmtId="0" fontId="14" fillId="4" borderId="0" xfId="0" applyFont="1" applyFill="1"/>
    <xf numFmtId="20" fontId="13" fillId="4" borderId="0" xfId="0" applyNumberFormat="1" applyFont="1" applyFill="1"/>
    <xf numFmtId="0" fontId="8" fillId="2" borderId="5" xfId="0" applyFont="1" applyFill="1" applyBorder="1" applyAlignment="1">
      <alignment horizontal="center"/>
    </xf>
    <xf numFmtId="0" fontId="8" fillId="2" borderId="6" xfId="0" applyFont="1" applyFill="1" applyBorder="1"/>
    <xf numFmtId="3" fontId="13" fillId="3" borderId="4" xfId="0" applyNumberFormat="1" applyFont="1" applyFill="1" applyBorder="1" applyAlignment="1">
      <alignment horizontal="right" indent="5"/>
    </xf>
    <xf numFmtId="0" fontId="15" fillId="2" borderId="0" xfId="0" applyFont="1" applyFill="1" applyAlignment="1">
      <alignment horizontal="right" wrapText="1"/>
    </xf>
    <xf numFmtId="3" fontId="16" fillId="3" borderId="1" xfId="0" applyNumberFormat="1" applyFont="1" applyFill="1" applyBorder="1" applyAlignment="1">
      <alignment horizontal="right" indent="5"/>
    </xf>
    <xf numFmtId="0" fontId="8" fillId="2" borderId="0" xfId="0" applyFont="1" applyFill="1"/>
    <xf numFmtId="3" fontId="13" fillId="3" borderId="3" xfId="0" applyNumberFormat="1" applyFont="1" applyFill="1" applyBorder="1" applyAlignment="1">
      <alignment horizontal="right" indent="5"/>
    </xf>
    <xf numFmtId="0" fontId="17" fillId="4" borderId="7" xfId="0" applyFont="1" applyFill="1" applyBorder="1"/>
    <xf numFmtId="164" fontId="13" fillId="3" borderId="4" xfId="1" applyNumberFormat="1" applyFont="1" applyFill="1" applyBorder="1"/>
    <xf numFmtId="164" fontId="16" fillId="3" borderId="1" xfId="1" applyNumberFormat="1" applyFont="1" applyFill="1" applyBorder="1"/>
    <xf numFmtId="164" fontId="13" fillId="3" borderId="3" xfId="1" applyNumberFormat="1" applyFont="1" applyFill="1" applyBorder="1"/>
    <xf numFmtId="164" fontId="13" fillId="3" borderId="4" xfId="1" applyNumberFormat="1" applyFont="1" applyFill="1" applyBorder="1" applyAlignment="1">
      <alignment horizontal="right" indent="5"/>
    </xf>
    <xf numFmtId="164" fontId="16" fillId="3" borderId="5" xfId="1" applyNumberFormat="1" applyFont="1" applyFill="1" applyBorder="1" applyAlignment="1">
      <alignment horizontal="right" indent="5"/>
    </xf>
    <xf numFmtId="0" fontId="16" fillId="4" borderId="0" xfId="0" applyFont="1" applyFill="1"/>
    <xf numFmtId="164" fontId="16" fillId="3" borderId="3" xfId="1" applyNumberFormat="1" applyFont="1" applyFill="1" applyBorder="1" applyAlignment="1">
      <alignment horizontal="right" indent="5"/>
    </xf>
    <xf numFmtId="164" fontId="13" fillId="3" borderId="3" xfId="1" applyNumberFormat="1" applyFont="1" applyFill="1" applyBorder="1" applyAlignment="1">
      <alignment horizontal="right" indent="5"/>
    </xf>
    <xf numFmtId="164" fontId="13" fillId="4" borderId="0" xfId="0" applyNumberFormat="1" applyFont="1" applyFill="1"/>
    <xf numFmtId="0" fontId="18" fillId="4" borderId="0" xfId="0" applyFont="1" applyFill="1" applyAlignment="1">
      <alignment horizontal="right"/>
    </xf>
    <xf numFmtId="0" fontId="5" fillId="4" borderId="0" xfId="0" applyFont="1" applyFill="1" applyAlignment="1">
      <alignment vertical="center"/>
    </xf>
    <xf numFmtId="0" fontId="3" fillId="3" borderId="5" xfId="0" applyFont="1" applyFill="1" applyBorder="1" applyAlignment="1">
      <alignment horizontal="left" vertical="top" wrapText="1" indent="1"/>
    </xf>
    <xf numFmtId="0" fontId="0" fillId="0" borderId="12" xfId="0" applyBorder="1"/>
    <xf numFmtId="0" fontId="0" fillId="0" borderId="14" xfId="0" applyBorder="1"/>
    <xf numFmtId="0" fontId="0" fillId="0" borderId="8" xfId="0" applyBorder="1"/>
    <xf numFmtId="0" fontId="3" fillId="2" borderId="0" xfId="0" applyFont="1" applyFill="1"/>
    <xf numFmtId="0" fontId="0" fillId="0" borderId="9" xfId="0" applyBorder="1"/>
    <xf numFmtId="0" fontId="3" fillId="3" borderId="3" xfId="0" applyFont="1" applyFill="1" applyBorder="1" applyAlignment="1">
      <alignment horizontal="left" vertical="top" wrapText="1" indent="1"/>
    </xf>
    <xf numFmtId="0" fontId="0" fillId="0" borderId="10" xfId="0" applyBorder="1"/>
    <xf numFmtId="0" fontId="0" fillId="0" borderId="2" xfId="0" applyBorder="1"/>
    <xf numFmtId="0" fontId="0" fillId="0" borderId="11" xfId="0" applyBorder="1"/>
    <xf numFmtId="0" fontId="2" fillId="3" borderId="19" xfId="0" applyFont="1" applyFill="1" applyBorder="1" applyAlignment="1">
      <alignment horizontal="center" vertical="center" wrapText="1"/>
    </xf>
    <xf numFmtId="0" fontId="0" fillId="0" borderId="20" xfId="0" applyBorder="1"/>
    <xf numFmtId="0" fontId="0" fillId="0" borderId="21" xfId="0" applyBorder="1"/>
    <xf numFmtId="0" fontId="10" fillId="2" borderId="0" xfId="0" applyFont="1" applyFill="1" applyAlignment="1">
      <alignment horizontal="center" vertical="center"/>
    </xf>
    <xf numFmtId="0" fontId="5" fillId="0" borderId="0" xfId="0" applyFont="1" applyAlignment="1">
      <alignment vertical="center"/>
    </xf>
    <xf numFmtId="0" fontId="10" fillId="2" borderId="8" xfId="0" applyFont="1" applyFill="1" applyBorder="1" applyAlignment="1">
      <alignment horizontal="center" vertical="center"/>
    </xf>
    <xf numFmtId="0" fontId="5" fillId="4" borderId="0" xfId="0" applyFont="1" applyFill="1" applyAlignment="1">
      <alignment vertical="center"/>
    </xf>
    <xf numFmtId="0" fontId="10" fillId="2" borderId="2" xfId="0" applyFont="1" applyFill="1" applyBorder="1" applyAlignment="1">
      <alignment horizontal="center" vertical="center" textRotation="90"/>
    </xf>
    <xf numFmtId="0" fontId="11" fillId="2" borderId="0" xfId="0" applyFont="1" applyFill="1" applyAlignment="1">
      <alignment horizontal="center" vertical="center"/>
    </xf>
    <xf numFmtId="0" fontId="6" fillId="0" borderId="0" xfId="0" applyFont="1" applyAlignment="1">
      <alignment vertical="center"/>
    </xf>
    <xf numFmtId="0" fontId="10" fillId="2" borderId="1" xfId="0" applyFont="1" applyFill="1" applyBorder="1" applyAlignment="1">
      <alignment horizontal="center" vertical="center"/>
    </xf>
    <xf numFmtId="0" fontId="10" fillId="2" borderId="6" xfId="0" applyFont="1" applyFill="1" applyBorder="1" applyAlignment="1">
      <alignment horizontal="center" vertical="center" textRotation="90"/>
    </xf>
    <xf numFmtId="0" fontId="12" fillId="2" borderId="14" xfId="0" applyFont="1" applyFill="1" applyBorder="1" applyAlignment="1">
      <alignment horizontal="center" vertical="center"/>
    </xf>
  </cellXfs>
  <cellStyles count="2">
    <cellStyle name="Prozent" xfId="1" builtinId="5"/>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132527</xdr:colOff>
      <xdr:row>47</xdr:row>
      <xdr:rowOff>62250</xdr:rowOff>
    </xdr:from>
    <xdr:to>
      <xdr:col>22</xdr:col>
      <xdr:colOff>534877</xdr:colOff>
      <xdr:row>51</xdr:row>
      <xdr:rowOff>9025</xdr:rowOff>
    </xdr:to>
    <xdr:pic>
      <xdr:nvPicPr>
        <xdr:cNvPr id="5" name="Grafik 4"/>
        <xdr:cNvPicPr>
          <a:picLocks noChangeAspect="1"/>
        </xdr:cNvPicPr>
      </xdr:nvPicPr>
      <xdr:blipFill>
        <a:blip xmlns:r="http://schemas.openxmlformats.org/officeDocument/2006/relationships" r:embed="rId1" cstate="print"/>
        <a:stretch>
          <a:fillRect/>
        </a:stretch>
      </xdr:blipFill>
      <xdr:spPr>
        <a:xfrm>
          <a:off x="14953427" y="10749300"/>
          <a:ext cx="1926350" cy="708775"/>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445541</xdr:colOff>
      <xdr:row>47</xdr:row>
      <xdr:rowOff>145002</xdr:rowOff>
    </xdr:from>
    <xdr:to>
      <xdr:col>14</xdr:col>
      <xdr:colOff>1170350</xdr:colOff>
      <xdr:row>51</xdr:row>
      <xdr:rowOff>142960</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5352166" y="10127202"/>
          <a:ext cx="1991634" cy="721858"/>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525783</xdr:colOff>
      <xdr:row>36</xdr:row>
      <xdr:rowOff>99059</xdr:rowOff>
    </xdr:from>
    <xdr:to>
      <xdr:col>4</xdr:col>
      <xdr:colOff>1221072</xdr:colOff>
      <xdr:row>40</xdr:row>
      <xdr:rowOff>80134</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5730243" y="7258049"/>
          <a:ext cx="1925919" cy="720000"/>
        </a:xfrm>
        <a:prstGeom prst="rect">
          <a:avLst/>
        </a:prstGeom>
        <a:ln>
          <a:prstDash val="soli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pageSetUpPr fitToPage="1"/>
  </sheetPr>
  <dimension ref="B4:W52"/>
  <sheetViews>
    <sheetView tabSelected="1" zoomScaleNormal="100" workbookViewId="0">
      <selection activeCell="F19" sqref="F19"/>
    </sheetView>
  </sheetViews>
  <sheetFormatPr baseColWidth="10" defaultRowHeight="15" x14ac:dyDescent="0.2"/>
  <cols>
    <col min="1" max="1" width="5.140625" style="1" customWidth="1"/>
    <col min="2" max="2" width="11.42578125" style="1" customWidth="1"/>
    <col min="3" max="23" width="11.42578125" style="1"/>
    <col min="24" max="24" width="5.140625" style="1" customWidth="1"/>
    <col min="25" max="16384" width="11.42578125" style="1"/>
  </cols>
  <sheetData>
    <row r="4" spans="2:23" ht="16.5" customHeight="1" x14ac:dyDescent="0.2">
      <c r="B4" s="62" t="s">
        <v>0</v>
      </c>
      <c r="C4" s="63"/>
      <c r="D4" s="63"/>
      <c r="E4" s="63"/>
      <c r="F4" s="63"/>
      <c r="G4" s="63"/>
      <c r="H4" s="63"/>
      <c r="I4" s="63"/>
      <c r="J4" s="63"/>
      <c r="K4" s="63"/>
      <c r="L4" s="63"/>
      <c r="M4" s="63"/>
      <c r="N4" s="63"/>
      <c r="O4" s="63"/>
      <c r="P4" s="63"/>
      <c r="Q4" s="63"/>
      <c r="R4" s="63"/>
      <c r="S4" s="63"/>
      <c r="T4" s="63"/>
      <c r="U4" s="63"/>
      <c r="V4" s="63"/>
      <c r="W4" s="64"/>
    </row>
    <row r="5" spans="2:23" ht="15" customHeight="1" x14ac:dyDescent="0.2">
      <c r="B5" s="65"/>
      <c r="C5" s="66"/>
      <c r="D5" s="66"/>
      <c r="E5" s="66"/>
      <c r="F5" s="66"/>
      <c r="G5" s="66"/>
      <c r="H5" s="66"/>
      <c r="I5" s="66"/>
      <c r="J5" s="66"/>
      <c r="K5" s="66"/>
      <c r="L5" s="66"/>
      <c r="M5" s="66"/>
      <c r="N5" s="66"/>
      <c r="O5" s="66"/>
      <c r="P5" s="66"/>
      <c r="Q5" s="66"/>
      <c r="R5" s="66"/>
      <c r="S5" s="66"/>
      <c r="T5" s="66"/>
      <c r="U5" s="66"/>
      <c r="V5" s="66"/>
      <c r="W5" s="67"/>
    </row>
    <row r="6" spans="2:23" ht="15" customHeight="1" x14ac:dyDescent="0.2">
      <c r="B6" s="65"/>
      <c r="C6" s="66"/>
      <c r="D6" s="66"/>
      <c r="E6" s="66"/>
      <c r="F6" s="66"/>
      <c r="G6" s="66"/>
      <c r="H6" s="66"/>
      <c r="I6" s="66"/>
      <c r="J6" s="66"/>
      <c r="K6" s="66"/>
      <c r="L6" s="66"/>
      <c r="M6" s="66"/>
      <c r="N6" s="66"/>
      <c r="O6" s="66"/>
      <c r="P6" s="66"/>
      <c r="Q6" s="66"/>
      <c r="R6" s="66"/>
      <c r="S6" s="66"/>
      <c r="T6" s="66"/>
      <c r="U6" s="66"/>
      <c r="V6" s="66"/>
      <c r="W6" s="67"/>
    </row>
    <row r="7" spans="2:23" ht="15" customHeight="1" x14ac:dyDescent="0.2">
      <c r="B7" s="65"/>
      <c r="C7" s="66"/>
      <c r="D7" s="66"/>
      <c r="E7" s="66"/>
      <c r="F7" s="66"/>
      <c r="G7" s="66"/>
      <c r="H7" s="66"/>
      <c r="I7" s="66"/>
      <c r="J7" s="66"/>
      <c r="K7" s="66"/>
      <c r="L7" s="66"/>
      <c r="M7" s="66"/>
      <c r="N7" s="66"/>
      <c r="O7" s="66"/>
      <c r="P7" s="66"/>
      <c r="Q7" s="66"/>
      <c r="R7" s="66"/>
      <c r="S7" s="66"/>
      <c r="T7" s="66"/>
      <c r="U7" s="66"/>
      <c r="V7" s="66"/>
      <c r="W7" s="67"/>
    </row>
    <row r="8" spans="2:23" ht="15" customHeight="1" x14ac:dyDescent="0.2">
      <c r="B8" s="65"/>
      <c r="C8" s="66"/>
      <c r="D8" s="66"/>
      <c r="E8" s="66"/>
      <c r="F8" s="66"/>
      <c r="G8" s="66"/>
      <c r="H8" s="66"/>
      <c r="I8" s="66"/>
      <c r="J8" s="66"/>
      <c r="K8" s="66"/>
      <c r="L8" s="66"/>
      <c r="M8" s="66"/>
      <c r="N8" s="66"/>
      <c r="O8" s="66"/>
      <c r="P8" s="66"/>
      <c r="Q8" s="66"/>
      <c r="R8" s="66"/>
      <c r="S8" s="66"/>
      <c r="T8" s="66"/>
      <c r="U8" s="66"/>
      <c r="V8" s="66"/>
      <c r="W8" s="67"/>
    </row>
    <row r="9" spans="2:23" ht="15" customHeight="1" x14ac:dyDescent="0.2">
      <c r="B9" s="65"/>
      <c r="C9" s="66"/>
      <c r="D9" s="66"/>
      <c r="E9" s="66"/>
      <c r="F9" s="66"/>
      <c r="G9" s="66"/>
      <c r="H9" s="66"/>
      <c r="I9" s="66"/>
      <c r="J9" s="66"/>
      <c r="K9" s="66"/>
      <c r="L9" s="66"/>
      <c r="M9" s="66"/>
      <c r="N9" s="66"/>
      <c r="O9" s="66"/>
      <c r="P9" s="66"/>
      <c r="Q9" s="66"/>
      <c r="R9" s="66"/>
      <c r="S9" s="66"/>
      <c r="T9" s="66"/>
      <c r="U9" s="66"/>
      <c r="V9" s="66"/>
      <c r="W9" s="67"/>
    </row>
    <row r="10" spans="2:23" ht="15" customHeight="1" x14ac:dyDescent="0.2">
      <c r="B10" s="65"/>
      <c r="C10" s="66"/>
      <c r="D10" s="66"/>
      <c r="E10" s="66"/>
      <c r="F10" s="66"/>
      <c r="G10" s="66"/>
      <c r="H10" s="66"/>
      <c r="I10" s="66"/>
      <c r="J10" s="66"/>
      <c r="K10" s="66"/>
      <c r="L10" s="66"/>
      <c r="M10" s="66"/>
      <c r="N10" s="66"/>
      <c r="O10" s="66"/>
      <c r="P10" s="66"/>
      <c r="Q10" s="66"/>
      <c r="R10" s="66"/>
      <c r="S10" s="66"/>
      <c r="T10" s="66"/>
      <c r="U10" s="66"/>
      <c r="V10" s="66"/>
      <c r="W10" s="67"/>
    </row>
    <row r="11" spans="2:23" ht="15" customHeight="1" x14ac:dyDescent="0.2">
      <c r="B11" s="65"/>
      <c r="C11" s="66"/>
      <c r="D11" s="66"/>
      <c r="E11" s="66"/>
      <c r="F11" s="66"/>
      <c r="G11" s="66"/>
      <c r="H11" s="66"/>
      <c r="I11" s="66"/>
      <c r="J11" s="66"/>
      <c r="K11" s="66"/>
      <c r="L11" s="66"/>
      <c r="M11" s="66"/>
      <c r="N11" s="66"/>
      <c r="O11" s="66"/>
      <c r="P11" s="66"/>
      <c r="Q11" s="66"/>
      <c r="R11" s="66"/>
      <c r="S11" s="66"/>
      <c r="T11" s="66"/>
      <c r="U11" s="66"/>
      <c r="V11" s="66"/>
      <c r="W11" s="67"/>
    </row>
    <row r="12" spans="2:23" ht="15" customHeight="1" x14ac:dyDescent="0.2">
      <c r="B12" s="65"/>
      <c r="C12" s="66"/>
      <c r="D12" s="66"/>
      <c r="E12" s="66"/>
      <c r="F12" s="66"/>
      <c r="G12" s="66"/>
      <c r="H12" s="66"/>
      <c r="I12" s="66"/>
      <c r="J12" s="66"/>
      <c r="K12" s="66"/>
      <c r="L12" s="66"/>
      <c r="M12" s="66"/>
      <c r="N12" s="66"/>
      <c r="O12" s="66"/>
      <c r="P12" s="66"/>
      <c r="Q12" s="66"/>
      <c r="R12" s="66"/>
      <c r="S12" s="66"/>
      <c r="T12" s="66"/>
      <c r="U12" s="66"/>
      <c r="V12" s="66"/>
      <c r="W12" s="67"/>
    </row>
    <row r="13" spans="2:23" ht="15" customHeight="1" x14ac:dyDescent="0.2">
      <c r="B13" s="65"/>
      <c r="C13" s="66"/>
      <c r="D13" s="66"/>
      <c r="E13" s="66"/>
      <c r="F13" s="66"/>
      <c r="G13" s="66"/>
      <c r="H13" s="66"/>
      <c r="I13" s="66"/>
      <c r="J13" s="66"/>
      <c r="K13" s="66"/>
      <c r="L13" s="66"/>
      <c r="M13" s="66"/>
      <c r="N13" s="66"/>
      <c r="O13" s="66"/>
      <c r="P13" s="66"/>
      <c r="Q13" s="66"/>
      <c r="R13" s="66"/>
      <c r="S13" s="66"/>
      <c r="T13" s="66"/>
      <c r="U13" s="66"/>
      <c r="V13" s="66"/>
      <c r="W13" s="67"/>
    </row>
    <row r="14" spans="2:23" ht="15" customHeight="1" x14ac:dyDescent="0.2">
      <c r="B14" s="65"/>
      <c r="C14" s="66"/>
      <c r="D14" s="66"/>
      <c r="E14" s="66"/>
      <c r="F14" s="66"/>
      <c r="G14" s="66"/>
      <c r="H14" s="66"/>
      <c r="I14" s="66"/>
      <c r="J14" s="66"/>
      <c r="K14" s="66"/>
      <c r="L14" s="66"/>
      <c r="M14" s="66"/>
      <c r="N14" s="66"/>
      <c r="O14" s="66"/>
      <c r="P14" s="66"/>
      <c r="Q14" s="66"/>
      <c r="R14" s="66"/>
      <c r="S14" s="66"/>
      <c r="T14" s="66"/>
      <c r="U14" s="66"/>
      <c r="V14" s="66"/>
      <c r="W14" s="67"/>
    </row>
    <row r="15" spans="2:23" ht="15" customHeight="1" x14ac:dyDescent="0.2">
      <c r="B15" s="65"/>
      <c r="C15" s="66"/>
      <c r="D15" s="66"/>
      <c r="E15" s="66"/>
      <c r="F15" s="66"/>
      <c r="G15" s="66"/>
      <c r="H15" s="66"/>
      <c r="I15" s="66"/>
      <c r="J15" s="66"/>
      <c r="K15" s="66"/>
      <c r="L15" s="66"/>
      <c r="M15" s="66"/>
      <c r="N15" s="66"/>
      <c r="O15" s="66"/>
      <c r="P15" s="66"/>
      <c r="Q15" s="66"/>
      <c r="R15" s="66"/>
      <c r="S15" s="66"/>
      <c r="T15" s="66"/>
      <c r="U15" s="66"/>
      <c r="V15" s="66"/>
      <c r="W15" s="67"/>
    </row>
    <row r="16" spans="2:23" ht="37.5" customHeight="1" x14ac:dyDescent="0.2">
      <c r="B16" s="65"/>
      <c r="C16" s="66"/>
      <c r="D16" s="66"/>
      <c r="E16" s="66"/>
      <c r="F16" s="66"/>
      <c r="G16" s="66"/>
      <c r="H16" s="66"/>
      <c r="I16" s="66"/>
      <c r="J16" s="66"/>
      <c r="K16" s="66"/>
      <c r="L16" s="66"/>
      <c r="M16" s="66"/>
      <c r="N16" s="66"/>
      <c r="O16" s="66"/>
      <c r="P16" s="66"/>
      <c r="Q16" s="66"/>
      <c r="R16" s="66"/>
      <c r="S16" s="66"/>
      <c r="T16" s="66"/>
      <c r="U16" s="66"/>
      <c r="V16" s="66"/>
      <c r="W16" s="67"/>
    </row>
    <row r="17" spans="2:23" ht="63" customHeight="1" x14ac:dyDescent="0.25">
      <c r="B17" s="2"/>
      <c r="C17" s="3"/>
      <c r="D17" s="3"/>
      <c r="E17" s="72" t="s">
        <v>1</v>
      </c>
      <c r="F17" s="73"/>
      <c r="G17" s="73"/>
      <c r="H17" s="73"/>
      <c r="I17" s="74"/>
      <c r="J17" s="72" t="s">
        <v>2</v>
      </c>
      <c r="K17" s="73"/>
      <c r="L17" s="73"/>
      <c r="M17" s="73"/>
      <c r="N17" s="73"/>
      <c r="O17" s="73"/>
      <c r="P17" s="73"/>
      <c r="Q17" s="73"/>
      <c r="R17" s="73"/>
      <c r="S17" s="73"/>
      <c r="T17" s="74"/>
      <c r="U17" s="3"/>
      <c r="V17" s="3"/>
      <c r="W17" s="4"/>
    </row>
    <row r="18" spans="2:23" ht="65.25" customHeight="1" x14ac:dyDescent="0.25">
      <c r="B18" s="2"/>
      <c r="C18" s="3"/>
      <c r="D18" s="3"/>
      <c r="E18" s="72" t="s">
        <v>3</v>
      </c>
      <c r="F18" s="73"/>
      <c r="G18" s="73"/>
      <c r="H18" s="73"/>
      <c r="I18" s="73"/>
      <c r="J18" s="73"/>
      <c r="K18" s="73"/>
      <c r="L18" s="73"/>
      <c r="M18" s="73"/>
      <c r="N18" s="73"/>
      <c r="O18" s="74"/>
      <c r="P18" s="72" t="s">
        <v>4</v>
      </c>
      <c r="Q18" s="73"/>
      <c r="R18" s="73"/>
      <c r="S18" s="73"/>
      <c r="T18" s="74"/>
      <c r="U18" s="3"/>
      <c r="V18" s="3"/>
      <c r="W18" s="4"/>
    </row>
    <row r="19" spans="2:23" ht="29.25" customHeight="1" x14ac:dyDescent="0.2">
      <c r="B19" s="2"/>
      <c r="C19" s="3"/>
      <c r="D19" s="3"/>
      <c r="E19" s="3"/>
      <c r="F19" s="3"/>
      <c r="G19" s="3"/>
      <c r="H19" s="3"/>
      <c r="I19" s="3"/>
      <c r="J19" s="3"/>
      <c r="K19" s="3"/>
      <c r="L19" s="3"/>
      <c r="M19" s="3"/>
      <c r="N19" s="3"/>
      <c r="O19" s="3"/>
      <c r="P19" s="3"/>
      <c r="Q19" s="3"/>
      <c r="R19" s="3"/>
      <c r="S19" s="3"/>
      <c r="T19" s="3"/>
      <c r="U19" s="3"/>
      <c r="V19" s="3"/>
      <c r="W19" s="4"/>
    </row>
    <row r="20" spans="2:23" ht="15" customHeight="1" x14ac:dyDescent="0.2">
      <c r="B20" s="68" t="s">
        <v>5</v>
      </c>
      <c r="C20" s="66"/>
      <c r="D20" s="66"/>
      <c r="E20" s="66"/>
      <c r="F20" s="66"/>
      <c r="G20" s="66"/>
      <c r="H20" s="66"/>
      <c r="I20" s="66"/>
      <c r="J20" s="66"/>
      <c r="K20" s="66"/>
      <c r="L20" s="66"/>
      <c r="M20" s="66"/>
      <c r="N20" s="66"/>
      <c r="O20" s="66"/>
      <c r="P20" s="66"/>
      <c r="Q20" s="66"/>
      <c r="R20" s="66"/>
      <c r="S20" s="66"/>
      <c r="T20" s="66"/>
      <c r="U20" s="66"/>
      <c r="V20" s="66"/>
      <c r="W20" s="67"/>
    </row>
    <row r="21" spans="2:23" ht="15" customHeight="1" x14ac:dyDescent="0.2">
      <c r="B21" s="65"/>
      <c r="C21" s="66"/>
      <c r="D21" s="66"/>
      <c r="E21" s="66"/>
      <c r="F21" s="66"/>
      <c r="G21" s="66"/>
      <c r="H21" s="66"/>
      <c r="I21" s="66"/>
      <c r="J21" s="66"/>
      <c r="K21" s="66"/>
      <c r="L21" s="66"/>
      <c r="M21" s="66"/>
      <c r="N21" s="66"/>
      <c r="O21" s="66"/>
      <c r="P21" s="66"/>
      <c r="Q21" s="66"/>
      <c r="R21" s="66"/>
      <c r="S21" s="66"/>
      <c r="T21" s="66"/>
      <c r="U21" s="66"/>
      <c r="V21" s="66"/>
      <c r="W21" s="67"/>
    </row>
    <row r="22" spans="2:23" ht="15" customHeight="1" x14ac:dyDescent="0.2">
      <c r="B22" s="65"/>
      <c r="C22" s="66"/>
      <c r="D22" s="66"/>
      <c r="E22" s="66"/>
      <c r="F22" s="66"/>
      <c r="G22" s="66"/>
      <c r="H22" s="66"/>
      <c r="I22" s="66"/>
      <c r="J22" s="66"/>
      <c r="K22" s="66"/>
      <c r="L22" s="66"/>
      <c r="M22" s="66"/>
      <c r="N22" s="66"/>
      <c r="O22" s="66"/>
      <c r="P22" s="66"/>
      <c r="Q22" s="66"/>
      <c r="R22" s="66"/>
      <c r="S22" s="66"/>
      <c r="T22" s="66"/>
      <c r="U22" s="66"/>
      <c r="V22" s="66"/>
      <c r="W22" s="67"/>
    </row>
    <row r="23" spans="2:23" ht="15" customHeight="1" x14ac:dyDescent="0.2">
      <c r="B23" s="65"/>
      <c r="C23" s="66"/>
      <c r="D23" s="66"/>
      <c r="E23" s="66"/>
      <c r="F23" s="66"/>
      <c r="G23" s="66"/>
      <c r="H23" s="66"/>
      <c r="I23" s="66"/>
      <c r="J23" s="66"/>
      <c r="K23" s="66"/>
      <c r="L23" s="66"/>
      <c r="M23" s="66"/>
      <c r="N23" s="66"/>
      <c r="O23" s="66"/>
      <c r="P23" s="66"/>
      <c r="Q23" s="66"/>
      <c r="R23" s="66"/>
      <c r="S23" s="66"/>
      <c r="T23" s="66"/>
      <c r="U23" s="66"/>
      <c r="V23" s="66"/>
      <c r="W23" s="67"/>
    </row>
    <row r="24" spans="2:23" ht="15" customHeight="1" x14ac:dyDescent="0.2">
      <c r="B24" s="65"/>
      <c r="C24" s="66"/>
      <c r="D24" s="66"/>
      <c r="E24" s="66"/>
      <c r="F24" s="66"/>
      <c r="G24" s="66"/>
      <c r="H24" s="66"/>
      <c r="I24" s="66"/>
      <c r="J24" s="66"/>
      <c r="K24" s="66"/>
      <c r="L24" s="66"/>
      <c r="M24" s="66"/>
      <c r="N24" s="66"/>
      <c r="O24" s="66"/>
      <c r="P24" s="66"/>
      <c r="Q24" s="66"/>
      <c r="R24" s="66"/>
      <c r="S24" s="66"/>
      <c r="T24" s="66"/>
      <c r="U24" s="66"/>
      <c r="V24" s="66"/>
      <c r="W24" s="67"/>
    </row>
    <row r="25" spans="2:23" ht="15" customHeight="1" x14ac:dyDescent="0.2">
      <c r="B25" s="65"/>
      <c r="C25" s="66"/>
      <c r="D25" s="66"/>
      <c r="E25" s="66"/>
      <c r="F25" s="66"/>
      <c r="G25" s="66"/>
      <c r="H25" s="66"/>
      <c r="I25" s="66"/>
      <c r="J25" s="66"/>
      <c r="K25" s="66"/>
      <c r="L25" s="66"/>
      <c r="M25" s="66"/>
      <c r="N25" s="66"/>
      <c r="O25" s="66"/>
      <c r="P25" s="66"/>
      <c r="Q25" s="66"/>
      <c r="R25" s="66"/>
      <c r="S25" s="66"/>
      <c r="T25" s="66"/>
      <c r="U25" s="66"/>
      <c r="V25" s="66"/>
      <c r="W25" s="67"/>
    </row>
    <row r="26" spans="2:23" ht="15" customHeight="1" x14ac:dyDescent="0.2">
      <c r="B26" s="65"/>
      <c r="C26" s="66"/>
      <c r="D26" s="66"/>
      <c r="E26" s="66"/>
      <c r="F26" s="66"/>
      <c r="G26" s="66"/>
      <c r="H26" s="66"/>
      <c r="I26" s="66"/>
      <c r="J26" s="66"/>
      <c r="K26" s="66"/>
      <c r="L26" s="66"/>
      <c r="M26" s="66"/>
      <c r="N26" s="66"/>
      <c r="O26" s="66"/>
      <c r="P26" s="66"/>
      <c r="Q26" s="66"/>
      <c r="R26" s="66"/>
      <c r="S26" s="66"/>
      <c r="T26" s="66"/>
      <c r="U26" s="66"/>
      <c r="V26" s="66"/>
      <c r="W26" s="67"/>
    </row>
    <row r="27" spans="2:23" ht="15" customHeight="1" x14ac:dyDescent="0.2">
      <c r="B27" s="65"/>
      <c r="C27" s="66"/>
      <c r="D27" s="66"/>
      <c r="E27" s="66"/>
      <c r="F27" s="66"/>
      <c r="G27" s="66"/>
      <c r="H27" s="66"/>
      <c r="I27" s="66"/>
      <c r="J27" s="66"/>
      <c r="K27" s="66"/>
      <c r="L27" s="66"/>
      <c r="M27" s="66"/>
      <c r="N27" s="66"/>
      <c r="O27" s="66"/>
      <c r="P27" s="66"/>
      <c r="Q27" s="66"/>
      <c r="R27" s="66"/>
      <c r="S27" s="66"/>
      <c r="T27" s="66"/>
      <c r="U27" s="66"/>
      <c r="V27" s="66"/>
      <c r="W27" s="67"/>
    </row>
    <row r="28" spans="2:23" ht="15" customHeight="1" x14ac:dyDescent="0.2">
      <c r="B28" s="65"/>
      <c r="C28" s="66"/>
      <c r="D28" s="66"/>
      <c r="E28" s="66"/>
      <c r="F28" s="66"/>
      <c r="G28" s="66"/>
      <c r="H28" s="66"/>
      <c r="I28" s="66"/>
      <c r="J28" s="66"/>
      <c r="K28" s="66"/>
      <c r="L28" s="66"/>
      <c r="M28" s="66"/>
      <c r="N28" s="66"/>
      <c r="O28" s="66"/>
      <c r="P28" s="66"/>
      <c r="Q28" s="66"/>
      <c r="R28" s="66"/>
      <c r="S28" s="66"/>
      <c r="T28" s="66"/>
      <c r="U28" s="66"/>
      <c r="V28" s="66"/>
      <c r="W28" s="67"/>
    </row>
    <row r="29" spans="2:23" ht="15" customHeight="1" x14ac:dyDescent="0.2">
      <c r="B29" s="65"/>
      <c r="C29" s="66"/>
      <c r="D29" s="66"/>
      <c r="E29" s="66"/>
      <c r="F29" s="66"/>
      <c r="G29" s="66"/>
      <c r="H29" s="66"/>
      <c r="I29" s="66"/>
      <c r="J29" s="66"/>
      <c r="K29" s="66"/>
      <c r="L29" s="66"/>
      <c r="M29" s="66"/>
      <c r="N29" s="66"/>
      <c r="O29" s="66"/>
      <c r="P29" s="66"/>
      <c r="Q29" s="66"/>
      <c r="R29" s="66"/>
      <c r="S29" s="66"/>
      <c r="T29" s="66"/>
      <c r="U29" s="66"/>
      <c r="V29" s="66"/>
      <c r="W29" s="67"/>
    </row>
    <row r="30" spans="2:23" ht="15" customHeight="1" x14ac:dyDescent="0.2">
      <c r="B30" s="65"/>
      <c r="C30" s="66"/>
      <c r="D30" s="66"/>
      <c r="E30" s="66"/>
      <c r="F30" s="66"/>
      <c r="G30" s="66"/>
      <c r="H30" s="66"/>
      <c r="I30" s="66"/>
      <c r="J30" s="66"/>
      <c r="K30" s="66"/>
      <c r="L30" s="66"/>
      <c r="M30" s="66"/>
      <c r="N30" s="66"/>
      <c r="O30" s="66"/>
      <c r="P30" s="66"/>
      <c r="Q30" s="66"/>
      <c r="R30" s="66"/>
      <c r="S30" s="66"/>
      <c r="T30" s="66"/>
      <c r="U30" s="66"/>
      <c r="V30" s="66"/>
      <c r="W30" s="67"/>
    </row>
    <row r="31" spans="2:23" ht="15" customHeight="1" x14ac:dyDescent="0.2">
      <c r="B31" s="65"/>
      <c r="C31" s="66"/>
      <c r="D31" s="66"/>
      <c r="E31" s="66"/>
      <c r="F31" s="66"/>
      <c r="G31" s="66"/>
      <c r="H31" s="66"/>
      <c r="I31" s="66"/>
      <c r="J31" s="66"/>
      <c r="K31" s="66"/>
      <c r="L31" s="66"/>
      <c r="M31" s="66"/>
      <c r="N31" s="66"/>
      <c r="O31" s="66"/>
      <c r="P31" s="66"/>
      <c r="Q31" s="66"/>
      <c r="R31" s="66"/>
      <c r="S31" s="66"/>
      <c r="T31" s="66"/>
      <c r="U31" s="66"/>
      <c r="V31" s="66"/>
      <c r="W31" s="67"/>
    </row>
    <row r="32" spans="2:23" ht="15" customHeight="1" x14ac:dyDescent="0.2">
      <c r="B32" s="65"/>
      <c r="C32" s="66"/>
      <c r="D32" s="66"/>
      <c r="E32" s="66"/>
      <c r="F32" s="66"/>
      <c r="G32" s="66"/>
      <c r="H32" s="66"/>
      <c r="I32" s="66"/>
      <c r="J32" s="66"/>
      <c r="K32" s="66"/>
      <c r="L32" s="66"/>
      <c r="M32" s="66"/>
      <c r="N32" s="66"/>
      <c r="O32" s="66"/>
      <c r="P32" s="66"/>
      <c r="Q32" s="66"/>
      <c r="R32" s="66"/>
      <c r="S32" s="66"/>
      <c r="T32" s="66"/>
      <c r="U32" s="66"/>
      <c r="V32" s="66"/>
      <c r="W32" s="67"/>
    </row>
    <row r="33" spans="2:23" ht="15" customHeight="1" x14ac:dyDescent="0.2">
      <c r="B33" s="65"/>
      <c r="C33" s="66"/>
      <c r="D33" s="66"/>
      <c r="E33" s="66"/>
      <c r="F33" s="66"/>
      <c r="G33" s="66"/>
      <c r="H33" s="66"/>
      <c r="I33" s="66"/>
      <c r="J33" s="66"/>
      <c r="K33" s="66"/>
      <c r="L33" s="66"/>
      <c r="M33" s="66"/>
      <c r="N33" s="66"/>
      <c r="O33" s="66"/>
      <c r="P33" s="66"/>
      <c r="Q33" s="66"/>
      <c r="R33" s="66"/>
      <c r="S33" s="66"/>
      <c r="T33" s="66"/>
      <c r="U33" s="66"/>
      <c r="V33" s="66"/>
      <c r="W33" s="67"/>
    </row>
    <row r="34" spans="2:23" ht="15" customHeight="1" x14ac:dyDescent="0.2">
      <c r="B34" s="65"/>
      <c r="C34" s="66"/>
      <c r="D34" s="66"/>
      <c r="E34" s="66"/>
      <c r="F34" s="66"/>
      <c r="G34" s="66"/>
      <c r="H34" s="66"/>
      <c r="I34" s="66"/>
      <c r="J34" s="66"/>
      <c r="K34" s="66"/>
      <c r="L34" s="66"/>
      <c r="M34" s="66"/>
      <c r="N34" s="66"/>
      <c r="O34" s="66"/>
      <c r="P34" s="66"/>
      <c r="Q34" s="66"/>
      <c r="R34" s="66"/>
      <c r="S34" s="66"/>
      <c r="T34" s="66"/>
      <c r="U34" s="66"/>
      <c r="V34" s="66"/>
      <c r="W34" s="67"/>
    </row>
    <row r="35" spans="2:23" ht="15" customHeight="1" x14ac:dyDescent="0.2">
      <c r="B35" s="65"/>
      <c r="C35" s="66"/>
      <c r="D35" s="66"/>
      <c r="E35" s="66"/>
      <c r="F35" s="66"/>
      <c r="G35" s="66"/>
      <c r="H35" s="66"/>
      <c r="I35" s="66"/>
      <c r="J35" s="66"/>
      <c r="K35" s="66"/>
      <c r="L35" s="66"/>
      <c r="M35" s="66"/>
      <c r="N35" s="66"/>
      <c r="O35" s="66"/>
      <c r="P35" s="66"/>
      <c r="Q35" s="66"/>
      <c r="R35" s="66"/>
      <c r="S35" s="66"/>
      <c r="T35" s="66"/>
      <c r="U35" s="66"/>
      <c r="V35" s="66"/>
      <c r="W35" s="67"/>
    </row>
    <row r="36" spans="2:23" ht="15" customHeight="1" x14ac:dyDescent="0.2">
      <c r="B36" s="65"/>
      <c r="C36" s="66"/>
      <c r="D36" s="66"/>
      <c r="E36" s="66"/>
      <c r="F36" s="66"/>
      <c r="G36" s="66"/>
      <c r="H36" s="66"/>
      <c r="I36" s="66"/>
      <c r="J36" s="66"/>
      <c r="K36" s="66"/>
      <c r="L36" s="66"/>
      <c r="M36" s="66"/>
      <c r="N36" s="66"/>
      <c r="O36" s="66"/>
      <c r="P36" s="66"/>
      <c r="Q36" s="66"/>
      <c r="R36" s="66"/>
      <c r="S36" s="66"/>
      <c r="T36" s="66"/>
      <c r="U36" s="66"/>
      <c r="V36" s="66"/>
      <c r="W36" s="67"/>
    </row>
    <row r="37" spans="2:23" ht="15" customHeight="1" x14ac:dyDescent="0.2">
      <c r="B37" s="65"/>
      <c r="C37" s="66"/>
      <c r="D37" s="66"/>
      <c r="E37" s="66"/>
      <c r="F37" s="66"/>
      <c r="G37" s="66"/>
      <c r="H37" s="66"/>
      <c r="I37" s="66"/>
      <c r="J37" s="66"/>
      <c r="K37" s="66"/>
      <c r="L37" s="66"/>
      <c r="M37" s="66"/>
      <c r="N37" s="66"/>
      <c r="O37" s="66"/>
      <c r="P37" s="66"/>
      <c r="Q37" s="66"/>
      <c r="R37" s="66"/>
      <c r="S37" s="66"/>
      <c r="T37" s="66"/>
      <c r="U37" s="66"/>
      <c r="V37" s="66"/>
      <c r="W37" s="67"/>
    </row>
    <row r="38" spans="2:23" ht="15" customHeight="1" x14ac:dyDescent="0.2">
      <c r="B38" s="65"/>
      <c r="C38" s="66"/>
      <c r="D38" s="66"/>
      <c r="E38" s="66"/>
      <c r="F38" s="66"/>
      <c r="G38" s="66"/>
      <c r="H38" s="66"/>
      <c r="I38" s="66"/>
      <c r="J38" s="66"/>
      <c r="K38" s="66"/>
      <c r="L38" s="66"/>
      <c r="M38" s="66"/>
      <c r="N38" s="66"/>
      <c r="O38" s="66"/>
      <c r="P38" s="66"/>
      <c r="Q38" s="66"/>
      <c r="R38" s="66"/>
      <c r="S38" s="66"/>
      <c r="T38" s="66"/>
      <c r="U38" s="66"/>
      <c r="V38" s="66"/>
      <c r="W38" s="67"/>
    </row>
    <row r="39" spans="2:23" ht="15" customHeight="1" x14ac:dyDescent="0.2">
      <c r="B39" s="65"/>
      <c r="C39" s="66"/>
      <c r="D39" s="66"/>
      <c r="E39" s="66"/>
      <c r="F39" s="66"/>
      <c r="G39" s="66"/>
      <c r="H39" s="66"/>
      <c r="I39" s="66"/>
      <c r="J39" s="66"/>
      <c r="K39" s="66"/>
      <c r="L39" s="66"/>
      <c r="M39" s="66"/>
      <c r="N39" s="66"/>
      <c r="O39" s="66"/>
      <c r="P39" s="66"/>
      <c r="Q39" s="66"/>
      <c r="R39" s="66"/>
      <c r="S39" s="66"/>
      <c r="T39" s="66"/>
      <c r="U39" s="66"/>
      <c r="V39" s="66"/>
      <c r="W39" s="67"/>
    </row>
    <row r="40" spans="2:23" ht="15" customHeight="1" x14ac:dyDescent="0.2">
      <c r="B40" s="65"/>
      <c r="C40" s="66"/>
      <c r="D40" s="66"/>
      <c r="E40" s="66"/>
      <c r="F40" s="66"/>
      <c r="G40" s="66"/>
      <c r="H40" s="66"/>
      <c r="I40" s="66"/>
      <c r="J40" s="66"/>
      <c r="K40" s="66"/>
      <c r="L40" s="66"/>
      <c r="M40" s="66"/>
      <c r="N40" s="66"/>
      <c r="O40" s="66"/>
      <c r="P40" s="66"/>
      <c r="Q40" s="66"/>
      <c r="R40" s="66"/>
      <c r="S40" s="66"/>
      <c r="T40" s="66"/>
      <c r="U40" s="66"/>
      <c r="V40" s="66"/>
      <c r="W40" s="67"/>
    </row>
    <row r="41" spans="2:23" ht="15" customHeight="1" x14ac:dyDescent="0.2">
      <c r="B41" s="65"/>
      <c r="C41" s="66"/>
      <c r="D41" s="66"/>
      <c r="E41" s="66"/>
      <c r="F41" s="66"/>
      <c r="G41" s="66"/>
      <c r="H41" s="66"/>
      <c r="I41" s="66"/>
      <c r="J41" s="66"/>
      <c r="K41" s="66"/>
      <c r="L41" s="66"/>
      <c r="M41" s="66"/>
      <c r="N41" s="66"/>
      <c r="O41" s="66"/>
      <c r="P41" s="66"/>
      <c r="Q41" s="66"/>
      <c r="R41" s="66"/>
      <c r="S41" s="66"/>
      <c r="T41" s="66"/>
      <c r="U41" s="66"/>
      <c r="V41" s="66"/>
      <c r="W41" s="67"/>
    </row>
    <row r="42" spans="2:23" ht="15" customHeight="1" x14ac:dyDescent="0.2">
      <c r="B42" s="65"/>
      <c r="C42" s="66"/>
      <c r="D42" s="66"/>
      <c r="E42" s="66"/>
      <c r="F42" s="66"/>
      <c r="G42" s="66"/>
      <c r="H42" s="66"/>
      <c r="I42" s="66"/>
      <c r="J42" s="66"/>
      <c r="K42" s="66"/>
      <c r="L42" s="66"/>
      <c r="M42" s="66"/>
      <c r="N42" s="66"/>
      <c r="O42" s="66"/>
      <c r="P42" s="66"/>
      <c r="Q42" s="66"/>
      <c r="R42" s="66"/>
      <c r="S42" s="66"/>
      <c r="T42" s="66"/>
      <c r="U42" s="66"/>
      <c r="V42" s="66"/>
      <c r="W42" s="67"/>
    </row>
    <row r="43" spans="2:23" ht="15" customHeight="1" x14ac:dyDescent="0.2">
      <c r="B43" s="65"/>
      <c r="C43" s="66"/>
      <c r="D43" s="66"/>
      <c r="E43" s="66"/>
      <c r="F43" s="66"/>
      <c r="G43" s="66"/>
      <c r="H43" s="66"/>
      <c r="I43" s="66"/>
      <c r="J43" s="66"/>
      <c r="K43" s="66"/>
      <c r="L43" s="66"/>
      <c r="M43" s="66"/>
      <c r="N43" s="66"/>
      <c r="O43" s="66"/>
      <c r="P43" s="66"/>
      <c r="Q43" s="66"/>
      <c r="R43" s="66"/>
      <c r="S43" s="66"/>
      <c r="T43" s="66"/>
      <c r="U43" s="66"/>
      <c r="V43" s="66"/>
      <c r="W43" s="67"/>
    </row>
    <row r="44" spans="2:23" ht="15" customHeight="1" x14ac:dyDescent="0.2">
      <c r="B44" s="65"/>
      <c r="C44" s="66"/>
      <c r="D44" s="66"/>
      <c r="E44" s="66"/>
      <c r="F44" s="66"/>
      <c r="G44" s="66"/>
      <c r="H44" s="66"/>
      <c r="I44" s="66"/>
      <c r="J44" s="66"/>
      <c r="K44" s="66"/>
      <c r="L44" s="66"/>
      <c r="M44" s="66"/>
      <c r="N44" s="66"/>
      <c r="O44" s="66"/>
      <c r="P44" s="66"/>
      <c r="Q44" s="66"/>
      <c r="R44" s="66"/>
      <c r="S44" s="66"/>
      <c r="T44" s="66"/>
      <c r="U44" s="66"/>
      <c r="V44" s="66"/>
      <c r="W44" s="67"/>
    </row>
    <row r="45" spans="2:23" ht="15" customHeight="1" x14ac:dyDescent="0.2">
      <c r="B45" s="65"/>
      <c r="C45" s="66"/>
      <c r="D45" s="66"/>
      <c r="E45" s="66"/>
      <c r="F45" s="66"/>
      <c r="G45" s="66"/>
      <c r="H45" s="66"/>
      <c r="I45" s="66"/>
      <c r="J45" s="66"/>
      <c r="K45" s="66"/>
      <c r="L45" s="66"/>
      <c r="M45" s="66"/>
      <c r="N45" s="66"/>
      <c r="O45" s="66"/>
      <c r="P45" s="66"/>
      <c r="Q45" s="66"/>
      <c r="R45" s="66"/>
      <c r="S45" s="66"/>
      <c r="T45" s="66"/>
      <c r="U45" s="66"/>
      <c r="V45" s="66"/>
      <c r="W45" s="67"/>
    </row>
    <row r="46" spans="2:23" ht="15" customHeight="1" x14ac:dyDescent="0.2">
      <c r="B46" s="65"/>
      <c r="C46" s="66"/>
      <c r="D46" s="66"/>
      <c r="E46" s="66"/>
      <c r="F46" s="66"/>
      <c r="G46" s="66"/>
      <c r="H46" s="66"/>
      <c r="I46" s="66"/>
      <c r="J46" s="66"/>
      <c r="K46" s="66"/>
      <c r="L46" s="66"/>
      <c r="M46" s="66"/>
      <c r="N46" s="66"/>
      <c r="O46" s="66"/>
      <c r="P46" s="66"/>
      <c r="Q46" s="66"/>
      <c r="R46" s="66"/>
      <c r="S46" s="66"/>
      <c r="T46" s="66"/>
      <c r="U46" s="66"/>
      <c r="V46" s="66"/>
      <c r="W46" s="67"/>
    </row>
    <row r="47" spans="2:23" ht="15" customHeight="1" x14ac:dyDescent="0.2">
      <c r="B47" s="65"/>
      <c r="C47" s="66"/>
      <c r="D47" s="66"/>
      <c r="E47" s="66"/>
      <c r="F47" s="66"/>
      <c r="G47" s="66"/>
      <c r="H47" s="66"/>
      <c r="I47" s="66"/>
      <c r="J47" s="66"/>
      <c r="K47" s="66"/>
      <c r="L47" s="66"/>
      <c r="M47" s="66"/>
      <c r="N47" s="66"/>
      <c r="O47" s="66"/>
      <c r="P47" s="66"/>
      <c r="Q47" s="66"/>
      <c r="R47" s="66"/>
      <c r="S47" s="66"/>
      <c r="T47" s="66"/>
      <c r="U47" s="66"/>
      <c r="V47" s="66"/>
      <c r="W47" s="67"/>
    </row>
    <row r="48" spans="2:23" ht="15" customHeight="1" x14ac:dyDescent="0.2">
      <c r="B48" s="65"/>
      <c r="C48" s="66"/>
      <c r="D48" s="66"/>
      <c r="E48" s="66"/>
      <c r="F48" s="66"/>
      <c r="G48" s="66"/>
      <c r="H48" s="66"/>
      <c r="I48" s="66"/>
      <c r="J48" s="66"/>
      <c r="K48" s="66"/>
      <c r="L48" s="66"/>
      <c r="M48" s="66"/>
      <c r="N48" s="66"/>
      <c r="O48" s="66"/>
      <c r="P48" s="66"/>
      <c r="Q48" s="66"/>
      <c r="R48" s="66"/>
      <c r="S48" s="66"/>
      <c r="T48" s="66"/>
      <c r="U48" s="66"/>
      <c r="V48" s="66"/>
      <c r="W48" s="67"/>
    </row>
    <row r="49" spans="2:23" ht="15" customHeight="1" x14ac:dyDescent="0.2">
      <c r="B49" s="65"/>
      <c r="C49" s="66"/>
      <c r="D49" s="66"/>
      <c r="E49" s="66"/>
      <c r="F49" s="66"/>
      <c r="G49" s="66"/>
      <c r="H49" s="66"/>
      <c r="I49" s="66"/>
      <c r="J49" s="66"/>
      <c r="K49" s="66"/>
      <c r="L49" s="66"/>
      <c r="M49" s="66"/>
      <c r="N49" s="66"/>
      <c r="O49" s="66"/>
      <c r="P49" s="66"/>
      <c r="Q49" s="66"/>
      <c r="R49" s="66"/>
      <c r="S49" s="66"/>
      <c r="T49" s="66"/>
      <c r="U49" s="66"/>
      <c r="V49" s="66"/>
      <c r="W49" s="67"/>
    </row>
    <row r="50" spans="2:23" ht="15" customHeight="1" x14ac:dyDescent="0.2">
      <c r="B50" s="65"/>
      <c r="C50" s="66"/>
      <c r="D50" s="66"/>
      <c r="E50" s="66"/>
      <c r="F50" s="66"/>
      <c r="G50" s="66"/>
      <c r="H50" s="66"/>
      <c r="I50" s="66"/>
      <c r="J50" s="66"/>
      <c r="K50" s="66"/>
      <c r="L50" s="66"/>
      <c r="M50" s="66"/>
      <c r="N50" s="66"/>
      <c r="O50" s="66"/>
      <c r="P50" s="66"/>
      <c r="Q50" s="66"/>
      <c r="R50" s="66"/>
      <c r="S50" s="66"/>
      <c r="T50" s="66"/>
      <c r="U50" s="66"/>
      <c r="V50" s="66"/>
      <c r="W50" s="67"/>
    </row>
    <row r="51" spans="2:23" ht="15" customHeight="1" x14ac:dyDescent="0.2">
      <c r="B51" s="65"/>
      <c r="C51" s="66"/>
      <c r="D51" s="66"/>
      <c r="E51" s="66"/>
      <c r="F51" s="66"/>
      <c r="G51" s="66"/>
      <c r="H51" s="66"/>
      <c r="I51" s="66"/>
      <c r="J51" s="66"/>
      <c r="K51" s="66"/>
      <c r="L51" s="66"/>
      <c r="M51" s="66"/>
      <c r="N51" s="66"/>
      <c r="O51" s="66"/>
      <c r="P51" s="66"/>
      <c r="Q51" s="66"/>
      <c r="R51" s="66"/>
      <c r="S51" s="66"/>
      <c r="T51" s="66"/>
      <c r="U51" s="66"/>
      <c r="V51" s="66"/>
      <c r="W51" s="67"/>
    </row>
    <row r="52" spans="2:23" ht="15" customHeight="1" x14ac:dyDescent="0.2">
      <c r="B52" s="69"/>
      <c r="C52" s="70"/>
      <c r="D52" s="70"/>
      <c r="E52" s="70"/>
      <c r="F52" s="70"/>
      <c r="G52" s="70"/>
      <c r="H52" s="70"/>
      <c r="I52" s="70"/>
      <c r="J52" s="70"/>
      <c r="K52" s="70"/>
      <c r="L52" s="70"/>
      <c r="M52" s="70"/>
      <c r="N52" s="70"/>
      <c r="O52" s="70"/>
      <c r="P52" s="70"/>
      <c r="Q52" s="70"/>
      <c r="R52" s="70"/>
      <c r="S52" s="70"/>
      <c r="T52" s="70"/>
      <c r="U52" s="70"/>
      <c r="V52" s="70"/>
      <c r="W52" s="71"/>
    </row>
  </sheetData>
  <sheetProtection sheet="1" objects="1" scenarios="1"/>
  <mergeCells count="6">
    <mergeCell ref="B4:W16"/>
    <mergeCell ref="B20:W52"/>
    <mergeCell ref="E17:I17"/>
    <mergeCell ref="J17:T17"/>
    <mergeCell ref="E18:O18"/>
    <mergeCell ref="P18:T18"/>
  </mergeCells>
  <printOptions horizontalCentered="1" verticalCentered="1"/>
  <pageMargins left="0" right="0" top="7.874015748031496E-2" bottom="7.874015748031496E-2" header="0" footer="0"/>
  <pageSetup paperSize="9"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pageSetUpPr fitToPage="1"/>
  </sheetPr>
  <dimension ref="A1:P48"/>
  <sheetViews>
    <sheetView showGridLines="0" zoomScaleNormal="100" workbookViewId="0">
      <selection activeCell="F21" sqref="F21"/>
    </sheetView>
  </sheetViews>
  <sheetFormatPr baseColWidth="10" defaultRowHeight="14.25" x14ac:dyDescent="0.25"/>
  <cols>
    <col min="1" max="1" width="4.28515625" style="61" customWidth="1"/>
    <col min="2" max="2" width="7.85546875" style="37" customWidth="1"/>
    <col min="3" max="3" width="26.85546875" style="37" customWidth="1"/>
    <col min="4" max="13" width="17.5703125" style="37" customWidth="1"/>
    <col min="14" max="15" width="17.5703125" style="38" customWidth="1"/>
    <col min="16" max="16" width="5.5703125" style="61" customWidth="1"/>
    <col min="17" max="17" width="11.42578125" style="37" customWidth="1"/>
    <col min="18" max="16384" width="11.42578125" style="37"/>
  </cols>
  <sheetData>
    <row r="1" spans="1:16" s="61" customFormat="1" ht="18" customHeight="1" x14ac:dyDescent="0.25">
      <c r="A1" s="5" t="s">
        <v>6</v>
      </c>
      <c r="N1" s="6"/>
      <c r="O1" s="6"/>
    </row>
    <row r="2" spans="1:16" s="61" customFormat="1" ht="15" customHeight="1" x14ac:dyDescent="0.25">
      <c r="C2" s="7"/>
      <c r="D2" s="78"/>
      <c r="E2" s="78"/>
      <c r="N2" s="6"/>
      <c r="O2" s="6"/>
    </row>
    <row r="3" spans="1:16" ht="34.5" customHeight="1" x14ac:dyDescent="0.25">
      <c r="B3" s="8"/>
      <c r="C3" s="9" t="s">
        <v>7</v>
      </c>
      <c r="D3" s="82" t="s">
        <v>8</v>
      </c>
      <c r="E3" s="67"/>
      <c r="F3" s="82" t="s">
        <v>9</v>
      </c>
      <c r="G3" s="67"/>
      <c r="H3" s="75" t="s">
        <v>10</v>
      </c>
      <c r="I3" s="76"/>
      <c r="J3" s="77" t="s">
        <v>11</v>
      </c>
      <c r="K3" s="76"/>
      <c r="L3" s="82" t="s">
        <v>12</v>
      </c>
      <c r="M3" s="67"/>
      <c r="N3" s="80" t="s">
        <v>13</v>
      </c>
      <c r="O3" s="81"/>
    </row>
    <row r="4" spans="1:16" ht="42.75" customHeight="1" x14ac:dyDescent="0.25">
      <c r="B4" s="8"/>
      <c r="C4" s="10" t="s">
        <v>14</v>
      </c>
      <c r="D4" s="11" t="s">
        <v>15</v>
      </c>
      <c r="E4" s="11" t="s">
        <v>16</v>
      </c>
      <c r="F4" s="12" t="s">
        <v>15</v>
      </c>
      <c r="G4" s="13" t="s">
        <v>16</v>
      </c>
      <c r="H4" s="11" t="s">
        <v>15</v>
      </c>
      <c r="I4" s="11" t="s">
        <v>16</v>
      </c>
      <c r="J4" s="12" t="s">
        <v>15</v>
      </c>
      <c r="K4" s="11" t="s">
        <v>16</v>
      </c>
      <c r="L4" s="12" t="s">
        <v>15</v>
      </c>
      <c r="M4" s="13" t="s">
        <v>16</v>
      </c>
      <c r="N4" s="14" t="s">
        <v>15</v>
      </c>
      <c r="O4" s="14" t="s">
        <v>16</v>
      </c>
    </row>
    <row r="5" spans="1:16" ht="16.5" customHeight="1" x14ac:dyDescent="0.25">
      <c r="B5" s="79" t="s">
        <v>17</v>
      </c>
      <c r="C5" s="15" t="s">
        <v>18</v>
      </c>
      <c r="D5" s="16">
        <v>359</v>
      </c>
      <c r="E5" s="16">
        <v>358</v>
      </c>
      <c r="F5" s="17">
        <v>276</v>
      </c>
      <c r="G5" s="18">
        <v>268</v>
      </c>
      <c r="H5" s="16">
        <v>627</v>
      </c>
      <c r="I5" s="16">
        <v>608</v>
      </c>
      <c r="J5" s="17">
        <v>1245</v>
      </c>
      <c r="K5" s="16">
        <v>1164</v>
      </c>
      <c r="L5" s="17">
        <v>910</v>
      </c>
      <c r="M5" s="18">
        <v>890</v>
      </c>
      <c r="N5" s="19">
        <f t="shared" ref="N5:N25" si="0">D5+F5+H5+J5+L5</f>
        <v>3417</v>
      </c>
      <c r="O5" s="19">
        <f t="shared" ref="O5:O25" si="1">E5+G5+I5+K5+M5</f>
        <v>3288</v>
      </c>
    </row>
    <row r="6" spans="1:16" x14ac:dyDescent="0.25">
      <c r="B6" s="76"/>
      <c r="C6" s="15" t="s">
        <v>19</v>
      </c>
      <c r="D6" s="16">
        <v>28</v>
      </c>
      <c r="E6" s="16">
        <v>28</v>
      </c>
      <c r="F6" s="17">
        <v>42</v>
      </c>
      <c r="G6" s="18">
        <v>32</v>
      </c>
      <c r="H6" s="16">
        <v>30</v>
      </c>
      <c r="I6" s="16">
        <v>29</v>
      </c>
      <c r="J6" s="17">
        <v>189</v>
      </c>
      <c r="K6" s="16">
        <v>165</v>
      </c>
      <c r="L6" s="17">
        <v>923</v>
      </c>
      <c r="M6" s="18">
        <v>717</v>
      </c>
      <c r="N6" s="19">
        <f t="shared" si="0"/>
        <v>1212</v>
      </c>
      <c r="O6" s="19">
        <f t="shared" si="1"/>
        <v>971</v>
      </c>
    </row>
    <row r="7" spans="1:16" x14ac:dyDescent="0.25">
      <c r="B7" s="76"/>
      <c r="C7" s="15" t="s">
        <v>20</v>
      </c>
      <c r="D7" s="16">
        <v>4</v>
      </c>
      <c r="E7" s="16">
        <v>0</v>
      </c>
      <c r="F7" s="17">
        <v>0</v>
      </c>
      <c r="G7" s="18">
        <v>0</v>
      </c>
      <c r="H7" s="16">
        <v>2</v>
      </c>
      <c r="I7" s="16">
        <v>0</v>
      </c>
      <c r="J7" s="17">
        <v>18</v>
      </c>
      <c r="K7" s="16">
        <v>0</v>
      </c>
      <c r="L7" s="17">
        <v>44</v>
      </c>
      <c r="M7" s="18">
        <v>0</v>
      </c>
      <c r="N7" s="19">
        <f t="shared" si="0"/>
        <v>68</v>
      </c>
      <c r="O7" s="19">
        <f t="shared" si="1"/>
        <v>0</v>
      </c>
    </row>
    <row r="8" spans="1:16" x14ac:dyDescent="0.25">
      <c r="B8" s="76"/>
      <c r="C8" s="15" t="s">
        <v>21</v>
      </c>
      <c r="D8" s="16">
        <v>38</v>
      </c>
      <c r="E8" s="16">
        <v>38</v>
      </c>
      <c r="F8" s="17">
        <v>15</v>
      </c>
      <c r="G8" s="18">
        <v>15</v>
      </c>
      <c r="H8" s="16">
        <v>81</v>
      </c>
      <c r="I8" s="16">
        <v>81</v>
      </c>
      <c r="J8" s="17">
        <v>0</v>
      </c>
      <c r="K8" s="16">
        <v>0</v>
      </c>
      <c r="L8" s="17">
        <v>0</v>
      </c>
      <c r="M8" s="18">
        <v>0</v>
      </c>
      <c r="N8" s="19">
        <f t="shared" si="0"/>
        <v>134</v>
      </c>
      <c r="O8" s="19">
        <f t="shared" si="1"/>
        <v>134</v>
      </c>
    </row>
    <row r="9" spans="1:16" x14ac:dyDescent="0.25">
      <c r="B9" s="76"/>
      <c r="C9" s="15" t="s">
        <v>22</v>
      </c>
      <c r="D9" s="16">
        <v>29</v>
      </c>
      <c r="E9" s="16">
        <v>24</v>
      </c>
      <c r="F9" s="17">
        <v>7</v>
      </c>
      <c r="G9" s="18">
        <v>3</v>
      </c>
      <c r="H9" s="16">
        <v>2</v>
      </c>
      <c r="I9" s="16">
        <v>2</v>
      </c>
      <c r="J9" s="17">
        <v>1</v>
      </c>
      <c r="K9" s="16">
        <v>1</v>
      </c>
      <c r="L9" s="17">
        <v>0</v>
      </c>
      <c r="M9" s="18">
        <v>0</v>
      </c>
      <c r="N9" s="19">
        <f t="shared" si="0"/>
        <v>39</v>
      </c>
      <c r="O9" s="19">
        <f t="shared" si="1"/>
        <v>30</v>
      </c>
    </row>
    <row r="10" spans="1:16" ht="16.5" customHeight="1" x14ac:dyDescent="0.25">
      <c r="B10" s="76"/>
      <c r="C10" s="20" t="s">
        <v>23</v>
      </c>
      <c r="D10" s="16">
        <v>0</v>
      </c>
      <c r="E10" s="16">
        <v>0</v>
      </c>
      <c r="F10" s="17">
        <v>0</v>
      </c>
      <c r="G10" s="18">
        <v>0</v>
      </c>
      <c r="H10" s="16">
        <v>19</v>
      </c>
      <c r="I10" s="16">
        <v>19</v>
      </c>
      <c r="J10" s="17">
        <v>131</v>
      </c>
      <c r="K10" s="16">
        <v>131</v>
      </c>
      <c r="L10" s="17">
        <v>63</v>
      </c>
      <c r="M10" s="18">
        <v>63</v>
      </c>
      <c r="N10" s="19">
        <f t="shared" si="0"/>
        <v>213</v>
      </c>
      <c r="O10" s="19">
        <f t="shared" si="1"/>
        <v>213</v>
      </c>
    </row>
    <row r="11" spans="1:16" s="27" customFormat="1" ht="21" customHeight="1" x14ac:dyDescent="0.25">
      <c r="A11" s="21"/>
      <c r="B11" s="70"/>
      <c r="C11" s="22" t="s">
        <v>15</v>
      </c>
      <c r="D11" s="23">
        <f t="shared" ref="D11:M11" si="2">SUM(D5:D10)</f>
        <v>458</v>
      </c>
      <c r="E11" s="23">
        <f t="shared" si="2"/>
        <v>448</v>
      </c>
      <c r="F11" s="24">
        <f t="shared" si="2"/>
        <v>340</v>
      </c>
      <c r="G11" s="25">
        <f t="shared" si="2"/>
        <v>318</v>
      </c>
      <c r="H11" s="23">
        <f t="shared" si="2"/>
        <v>761</v>
      </c>
      <c r="I11" s="23">
        <f t="shared" si="2"/>
        <v>739</v>
      </c>
      <c r="J11" s="24">
        <f t="shared" si="2"/>
        <v>1584</v>
      </c>
      <c r="K11" s="23">
        <f t="shared" si="2"/>
        <v>1461</v>
      </c>
      <c r="L11" s="24">
        <f t="shared" si="2"/>
        <v>1940</v>
      </c>
      <c r="M11" s="23">
        <f t="shared" si="2"/>
        <v>1670</v>
      </c>
      <c r="N11" s="23">
        <f t="shared" si="0"/>
        <v>5083</v>
      </c>
      <c r="O11" s="26">
        <f t="shared" si="1"/>
        <v>4636</v>
      </c>
      <c r="P11" s="21"/>
    </row>
    <row r="12" spans="1:16" ht="16.5" customHeight="1" x14ac:dyDescent="0.25">
      <c r="B12" s="83" t="s">
        <v>24</v>
      </c>
      <c r="C12" s="28" t="s">
        <v>25</v>
      </c>
      <c r="D12" s="29">
        <v>164</v>
      </c>
      <c r="E12" s="29">
        <v>164</v>
      </c>
      <c r="F12" s="30">
        <v>123</v>
      </c>
      <c r="G12" s="31">
        <v>123</v>
      </c>
      <c r="H12" s="29">
        <v>213</v>
      </c>
      <c r="I12" s="29">
        <v>198</v>
      </c>
      <c r="J12" s="30">
        <v>333</v>
      </c>
      <c r="K12" s="29">
        <v>316</v>
      </c>
      <c r="L12" s="30">
        <v>306</v>
      </c>
      <c r="M12" s="31">
        <v>306</v>
      </c>
      <c r="N12" s="32">
        <f t="shared" si="0"/>
        <v>1139</v>
      </c>
      <c r="O12" s="32">
        <f t="shared" si="1"/>
        <v>1107</v>
      </c>
    </row>
    <row r="13" spans="1:16" x14ac:dyDescent="0.25">
      <c r="B13" s="76"/>
      <c r="C13" s="15" t="s">
        <v>19</v>
      </c>
      <c r="D13" s="16">
        <v>0</v>
      </c>
      <c r="E13" s="16">
        <v>0</v>
      </c>
      <c r="F13" s="17">
        <v>10</v>
      </c>
      <c r="G13" s="18">
        <v>10</v>
      </c>
      <c r="H13" s="16">
        <v>1</v>
      </c>
      <c r="I13" s="16">
        <v>1</v>
      </c>
      <c r="J13" s="17">
        <v>18</v>
      </c>
      <c r="K13" s="16">
        <v>18</v>
      </c>
      <c r="L13" s="17">
        <v>164</v>
      </c>
      <c r="M13" s="18">
        <v>164</v>
      </c>
      <c r="N13" s="19">
        <f t="shared" si="0"/>
        <v>193</v>
      </c>
      <c r="O13" s="19">
        <f t="shared" si="1"/>
        <v>193</v>
      </c>
    </row>
    <row r="14" spans="1:16" x14ac:dyDescent="0.25">
      <c r="B14" s="76"/>
      <c r="C14" s="15" t="s">
        <v>20</v>
      </c>
      <c r="D14" s="16">
        <v>0</v>
      </c>
      <c r="E14" s="16">
        <v>0</v>
      </c>
      <c r="F14" s="17">
        <v>0</v>
      </c>
      <c r="G14" s="18">
        <v>0</v>
      </c>
      <c r="H14" s="16">
        <v>0</v>
      </c>
      <c r="I14" s="16">
        <v>0</v>
      </c>
      <c r="J14" s="17">
        <v>0</v>
      </c>
      <c r="K14" s="16">
        <v>0</v>
      </c>
      <c r="L14" s="17">
        <v>0</v>
      </c>
      <c r="M14" s="18">
        <v>0</v>
      </c>
      <c r="N14" s="19">
        <f t="shared" si="0"/>
        <v>0</v>
      </c>
      <c r="O14" s="19">
        <f t="shared" si="1"/>
        <v>0</v>
      </c>
    </row>
    <row r="15" spans="1:16" ht="16.5" customHeight="1" x14ac:dyDescent="0.25">
      <c r="B15" s="76"/>
      <c r="C15" s="15" t="s">
        <v>21</v>
      </c>
      <c r="D15" s="16">
        <v>10</v>
      </c>
      <c r="E15" s="16">
        <v>10</v>
      </c>
      <c r="F15" s="17">
        <v>2</v>
      </c>
      <c r="G15" s="18">
        <v>2</v>
      </c>
      <c r="H15" s="16">
        <v>11</v>
      </c>
      <c r="I15" s="16">
        <v>11</v>
      </c>
      <c r="J15" s="17">
        <v>0</v>
      </c>
      <c r="K15" s="16">
        <v>0</v>
      </c>
      <c r="L15" s="17">
        <v>0</v>
      </c>
      <c r="M15" s="18">
        <v>0</v>
      </c>
      <c r="N15" s="19">
        <f t="shared" si="0"/>
        <v>23</v>
      </c>
      <c r="O15" s="19">
        <f t="shared" si="1"/>
        <v>23</v>
      </c>
    </row>
    <row r="16" spans="1:16" x14ac:dyDescent="0.25">
      <c r="B16" s="76"/>
      <c r="C16" s="15" t="s">
        <v>22</v>
      </c>
      <c r="D16" s="16">
        <v>0</v>
      </c>
      <c r="E16" s="16">
        <v>0</v>
      </c>
      <c r="F16" s="17">
        <v>0</v>
      </c>
      <c r="G16" s="18">
        <v>0</v>
      </c>
      <c r="H16" s="16">
        <v>0</v>
      </c>
      <c r="I16" s="16">
        <v>0</v>
      </c>
      <c r="J16" s="17">
        <v>0</v>
      </c>
      <c r="K16" s="16">
        <v>0</v>
      </c>
      <c r="L16" s="17">
        <v>0</v>
      </c>
      <c r="M16" s="18">
        <v>0</v>
      </c>
      <c r="N16" s="19">
        <f t="shared" si="0"/>
        <v>0</v>
      </c>
      <c r="O16" s="19">
        <f t="shared" si="1"/>
        <v>0</v>
      </c>
    </row>
    <row r="17" spans="1:16" x14ac:dyDescent="0.25">
      <c r="B17" s="76"/>
      <c r="C17" s="20" t="s">
        <v>23</v>
      </c>
      <c r="D17" s="16">
        <v>0</v>
      </c>
      <c r="E17" s="16">
        <v>0</v>
      </c>
      <c r="F17" s="17">
        <v>0</v>
      </c>
      <c r="G17" s="18">
        <v>0</v>
      </c>
      <c r="H17" s="16">
        <v>9</v>
      </c>
      <c r="I17" s="16">
        <v>9</v>
      </c>
      <c r="J17" s="17">
        <v>10</v>
      </c>
      <c r="K17" s="16">
        <v>10</v>
      </c>
      <c r="L17" s="17">
        <v>4</v>
      </c>
      <c r="M17" s="18">
        <v>4</v>
      </c>
      <c r="N17" s="19">
        <f t="shared" si="0"/>
        <v>23</v>
      </c>
      <c r="O17" s="19">
        <f t="shared" si="1"/>
        <v>23</v>
      </c>
    </row>
    <row r="18" spans="1:16" s="34" customFormat="1" ht="21" customHeight="1" x14ac:dyDescent="0.25">
      <c r="A18" s="33"/>
      <c r="B18" s="70"/>
      <c r="C18" s="22" t="s">
        <v>15</v>
      </c>
      <c r="D18" s="23">
        <f t="shared" ref="D18:M18" si="3">SUM(D12:D17)</f>
        <v>174</v>
      </c>
      <c r="E18" s="23">
        <f t="shared" si="3"/>
        <v>174</v>
      </c>
      <c r="F18" s="24">
        <f t="shared" si="3"/>
        <v>135</v>
      </c>
      <c r="G18" s="25">
        <f t="shared" si="3"/>
        <v>135</v>
      </c>
      <c r="H18" s="23">
        <f t="shared" si="3"/>
        <v>234</v>
      </c>
      <c r="I18" s="23">
        <f t="shared" si="3"/>
        <v>219</v>
      </c>
      <c r="J18" s="24">
        <f t="shared" si="3"/>
        <v>361</v>
      </c>
      <c r="K18" s="23">
        <f t="shared" si="3"/>
        <v>344</v>
      </c>
      <c r="L18" s="24">
        <f t="shared" si="3"/>
        <v>474</v>
      </c>
      <c r="M18" s="23">
        <f t="shared" si="3"/>
        <v>474</v>
      </c>
      <c r="N18" s="23">
        <f t="shared" si="0"/>
        <v>1378</v>
      </c>
      <c r="O18" s="26">
        <f t="shared" si="1"/>
        <v>1346</v>
      </c>
      <c r="P18" s="33"/>
    </row>
    <row r="19" spans="1:16" ht="16.5" customHeight="1" x14ac:dyDescent="0.25">
      <c r="B19" s="83" t="s">
        <v>26</v>
      </c>
      <c r="C19" s="28" t="s">
        <v>18</v>
      </c>
      <c r="D19" s="29">
        <f t="shared" ref="D19:M19" si="4">D5+D12</f>
        <v>523</v>
      </c>
      <c r="E19" s="29">
        <f t="shared" si="4"/>
        <v>522</v>
      </c>
      <c r="F19" s="30">
        <f t="shared" si="4"/>
        <v>399</v>
      </c>
      <c r="G19" s="31">
        <f t="shared" si="4"/>
        <v>391</v>
      </c>
      <c r="H19" s="29">
        <f t="shared" si="4"/>
        <v>840</v>
      </c>
      <c r="I19" s="29">
        <f t="shared" si="4"/>
        <v>806</v>
      </c>
      <c r="J19" s="30">
        <f t="shared" si="4"/>
        <v>1578</v>
      </c>
      <c r="K19" s="29">
        <f t="shared" si="4"/>
        <v>1480</v>
      </c>
      <c r="L19" s="30">
        <f t="shared" si="4"/>
        <v>1216</v>
      </c>
      <c r="M19" s="31">
        <f t="shared" si="4"/>
        <v>1196</v>
      </c>
      <c r="N19" s="32">
        <f t="shared" si="0"/>
        <v>4556</v>
      </c>
      <c r="O19" s="32">
        <f t="shared" si="1"/>
        <v>4395</v>
      </c>
    </row>
    <row r="20" spans="1:16" x14ac:dyDescent="0.25">
      <c r="B20" s="76"/>
      <c r="C20" s="15" t="s">
        <v>19</v>
      </c>
      <c r="D20" s="16">
        <f t="shared" ref="D20:M20" si="5">D6+D13</f>
        <v>28</v>
      </c>
      <c r="E20" s="16">
        <f t="shared" si="5"/>
        <v>28</v>
      </c>
      <c r="F20" s="17">
        <f t="shared" si="5"/>
        <v>52</v>
      </c>
      <c r="G20" s="18">
        <f t="shared" si="5"/>
        <v>42</v>
      </c>
      <c r="H20" s="16">
        <f t="shared" si="5"/>
        <v>31</v>
      </c>
      <c r="I20" s="16">
        <f t="shared" si="5"/>
        <v>30</v>
      </c>
      <c r="J20" s="17">
        <f t="shared" si="5"/>
        <v>207</v>
      </c>
      <c r="K20" s="16">
        <f t="shared" si="5"/>
        <v>183</v>
      </c>
      <c r="L20" s="17">
        <f t="shared" si="5"/>
        <v>1087</v>
      </c>
      <c r="M20" s="18">
        <f t="shared" si="5"/>
        <v>881</v>
      </c>
      <c r="N20" s="19">
        <f t="shared" si="0"/>
        <v>1405</v>
      </c>
      <c r="O20" s="19">
        <f t="shared" si="1"/>
        <v>1164</v>
      </c>
    </row>
    <row r="21" spans="1:16" x14ac:dyDescent="0.25">
      <c r="B21" s="76"/>
      <c r="C21" s="15" t="s">
        <v>20</v>
      </c>
      <c r="D21" s="16">
        <f t="shared" ref="D21:M21" si="6">D7+D14</f>
        <v>4</v>
      </c>
      <c r="E21" s="16">
        <f t="shared" si="6"/>
        <v>0</v>
      </c>
      <c r="F21" s="17">
        <f t="shared" si="6"/>
        <v>0</v>
      </c>
      <c r="G21" s="18">
        <f t="shared" si="6"/>
        <v>0</v>
      </c>
      <c r="H21" s="16">
        <f t="shared" si="6"/>
        <v>2</v>
      </c>
      <c r="I21" s="16">
        <f t="shared" si="6"/>
        <v>0</v>
      </c>
      <c r="J21" s="17">
        <f t="shared" si="6"/>
        <v>18</v>
      </c>
      <c r="K21" s="16">
        <f t="shared" si="6"/>
        <v>0</v>
      </c>
      <c r="L21" s="17">
        <f t="shared" si="6"/>
        <v>44</v>
      </c>
      <c r="M21" s="18">
        <f t="shared" si="6"/>
        <v>0</v>
      </c>
      <c r="N21" s="19">
        <f t="shared" si="0"/>
        <v>68</v>
      </c>
      <c r="O21" s="19">
        <f t="shared" si="1"/>
        <v>0</v>
      </c>
    </row>
    <row r="22" spans="1:16" x14ac:dyDescent="0.25">
      <c r="B22" s="76"/>
      <c r="C22" s="15" t="s">
        <v>21</v>
      </c>
      <c r="D22" s="16">
        <f t="shared" ref="D22:M22" si="7">D8+D15</f>
        <v>48</v>
      </c>
      <c r="E22" s="16">
        <f t="shared" si="7"/>
        <v>48</v>
      </c>
      <c r="F22" s="17">
        <f t="shared" si="7"/>
        <v>17</v>
      </c>
      <c r="G22" s="18">
        <f t="shared" si="7"/>
        <v>17</v>
      </c>
      <c r="H22" s="16">
        <f t="shared" si="7"/>
        <v>92</v>
      </c>
      <c r="I22" s="16">
        <f t="shared" si="7"/>
        <v>92</v>
      </c>
      <c r="J22" s="17">
        <f t="shared" si="7"/>
        <v>0</v>
      </c>
      <c r="K22" s="16">
        <f t="shared" si="7"/>
        <v>0</v>
      </c>
      <c r="L22" s="17">
        <f t="shared" si="7"/>
        <v>0</v>
      </c>
      <c r="M22" s="18">
        <f t="shared" si="7"/>
        <v>0</v>
      </c>
      <c r="N22" s="19">
        <f t="shared" si="0"/>
        <v>157</v>
      </c>
      <c r="O22" s="19">
        <f t="shared" si="1"/>
        <v>157</v>
      </c>
    </row>
    <row r="23" spans="1:16" x14ac:dyDescent="0.25">
      <c r="B23" s="76"/>
      <c r="C23" s="15" t="s">
        <v>22</v>
      </c>
      <c r="D23" s="16">
        <f t="shared" ref="D23:M23" si="8">D9+D16</f>
        <v>29</v>
      </c>
      <c r="E23" s="16">
        <f t="shared" si="8"/>
        <v>24</v>
      </c>
      <c r="F23" s="17">
        <f t="shared" si="8"/>
        <v>7</v>
      </c>
      <c r="G23" s="18">
        <f t="shared" si="8"/>
        <v>3</v>
      </c>
      <c r="H23" s="16">
        <f t="shared" si="8"/>
        <v>2</v>
      </c>
      <c r="I23" s="16">
        <f t="shared" si="8"/>
        <v>2</v>
      </c>
      <c r="J23" s="17">
        <f t="shared" si="8"/>
        <v>1</v>
      </c>
      <c r="K23" s="16">
        <f t="shared" si="8"/>
        <v>1</v>
      </c>
      <c r="L23" s="17">
        <f t="shared" si="8"/>
        <v>0</v>
      </c>
      <c r="M23" s="18">
        <f t="shared" si="8"/>
        <v>0</v>
      </c>
      <c r="N23" s="19">
        <f t="shared" si="0"/>
        <v>39</v>
      </c>
      <c r="O23" s="19">
        <f t="shared" si="1"/>
        <v>30</v>
      </c>
    </row>
    <row r="24" spans="1:16" x14ac:dyDescent="0.25">
      <c r="B24" s="76"/>
      <c r="C24" s="20" t="s">
        <v>23</v>
      </c>
      <c r="D24" s="16">
        <f t="shared" ref="D24:M24" si="9">D10+D17</f>
        <v>0</v>
      </c>
      <c r="E24" s="16">
        <f t="shared" si="9"/>
        <v>0</v>
      </c>
      <c r="F24" s="17">
        <f t="shared" si="9"/>
        <v>0</v>
      </c>
      <c r="G24" s="18">
        <f t="shared" si="9"/>
        <v>0</v>
      </c>
      <c r="H24" s="16">
        <f t="shared" si="9"/>
        <v>28</v>
      </c>
      <c r="I24" s="16">
        <f t="shared" si="9"/>
        <v>28</v>
      </c>
      <c r="J24" s="17">
        <f t="shared" si="9"/>
        <v>141</v>
      </c>
      <c r="K24" s="16">
        <f t="shared" si="9"/>
        <v>141</v>
      </c>
      <c r="L24" s="17">
        <f t="shared" si="9"/>
        <v>67</v>
      </c>
      <c r="M24" s="18">
        <f t="shared" si="9"/>
        <v>67</v>
      </c>
      <c r="N24" s="19">
        <f t="shared" si="0"/>
        <v>236</v>
      </c>
      <c r="O24" s="19">
        <f t="shared" si="1"/>
        <v>236</v>
      </c>
    </row>
    <row r="25" spans="1:16" s="34" customFormat="1" ht="21" customHeight="1" x14ac:dyDescent="0.25">
      <c r="A25" s="33"/>
      <c r="B25" s="70"/>
      <c r="C25" s="22" t="s">
        <v>15</v>
      </c>
      <c r="D25" s="23">
        <f t="shared" ref="D25:M25" si="10">D11+D18</f>
        <v>632</v>
      </c>
      <c r="E25" s="23">
        <f t="shared" si="10"/>
        <v>622</v>
      </c>
      <c r="F25" s="24">
        <f t="shared" si="10"/>
        <v>475</v>
      </c>
      <c r="G25" s="25">
        <f t="shared" si="10"/>
        <v>453</v>
      </c>
      <c r="H25" s="23">
        <f t="shared" si="10"/>
        <v>995</v>
      </c>
      <c r="I25" s="23">
        <f t="shared" si="10"/>
        <v>958</v>
      </c>
      <c r="J25" s="24">
        <f t="shared" si="10"/>
        <v>1945</v>
      </c>
      <c r="K25" s="23">
        <f t="shared" si="10"/>
        <v>1805</v>
      </c>
      <c r="L25" s="24">
        <f t="shared" si="10"/>
        <v>2414</v>
      </c>
      <c r="M25" s="23">
        <f t="shared" si="10"/>
        <v>2144</v>
      </c>
      <c r="N25" s="23">
        <f t="shared" si="0"/>
        <v>6461</v>
      </c>
      <c r="O25" s="26">
        <f t="shared" si="1"/>
        <v>5982</v>
      </c>
      <c r="P25" s="33"/>
    </row>
    <row r="26" spans="1:16" ht="47.25" customHeight="1" x14ac:dyDescent="0.25">
      <c r="B26" s="84" t="s">
        <v>27</v>
      </c>
      <c r="C26" s="64"/>
      <c r="D26" s="35"/>
      <c r="E26" s="35"/>
      <c r="F26" s="35"/>
      <c r="G26" s="35"/>
      <c r="H26" s="35"/>
      <c r="I26" s="35"/>
      <c r="J26" s="35"/>
      <c r="K26" s="35"/>
      <c r="L26" s="35"/>
      <c r="M26" s="35"/>
      <c r="N26" s="36"/>
      <c r="O26" s="36"/>
    </row>
    <row r="27" spans="1:16" x14ac:dyDescent="0.25">
      <c r="B27" s="79" t="s">
        <v>17</v>
      </c>
      <c r="C27" s="15" t="s">
        <v>18</v>
      </c>
      <c r="D27" s="16">
        <v>0</v>
      </c>
      <c r="E27" s="16">
        <v>0</v>
      </c>
      <c r="F27" s="17">
        <v>34</v>
      </c>
      <c r="G27" s="18">
        <v>1</v>
      </c>
      <c r="H27" s="16">
        <v>0</v>
      </c>
      <c r="I27" s="16">
        <v>0</v>
      </c>
      <c r="J27" s="17">
        <v>118</v>
      </c>
      <c r="K27" s="16">
        <v>97</v>
      </c>
      <c r="L27" s="17">
        <v>0</v>
      </c>
      <c r="M27" s="18">
        <v>0</v>
      </c>
      <c r="N27" s="19">
        <f t="shared" ref="N27:N47" si="11">D27+F27+H27+J27+L27</f>
        <v>152</v>
      </c>
      <c r="O27" s="19">
        <f t="shared" ref="O27:O47" si="12">E27+G27+I27+K27+M27</f>
        <v>98</v>
      </c>
    </row>
    <row r="28" spans="1:16" x14ac:dyDescent="0.25">
      <c r="B28" s="76"/>
      <c r="C28" s="15" t="s">
        <v>19</v>
      </c>
      <c r="D28" s="16">
        <v>0</v>
      </c>
      <c r="E28" s="16">
        <v>0</v>
      </c>
      <c r="F28" s="17">
        <v>0</v>
      </c>
      <c r="G28" s="18">
        <v>0</v>
      </c>
      <c r="H28" s="16">
        <v>0</v>
      </c>
      <c r="I28" s="16">
        <v>0</v>
      </c>
      <c r="J28" s="17">
        <v>0</v>
      </c>
      <c r="K28" s="16">
        <v>0</v>
      </c>
      <c r="L28" s="17">
        <v>0</v>
      </c>
      <c r="M28" s="18">
        <v>0</v>
      </c>
      <c r="N28" s="19">
        <f t="shared" si="11"/>
        <v>0</v>
      </c>
      <c r="O28" s="19">
        <f t="shared" si="12"/>
        <v>0</v>
      </c>
    </row>
    <row r="29" spans="1:16" x14ac:dyDescent="0.25">
      <c r="B29" s="76"/>
      <c r="C29" s="15" t="s">
        <v>20</v>
      </c>
      <c r="D29" s="16">
        <v>0</v>
      </c>
      <c r="E29" s="16">
        <v>0</v>
      </c>
      <c r="F29" s="17">
        <v>0</v>
      </c>
      <c r="G29" s="18">
        <v>0</v>
      </c>
      <c r="H29" s="16">
        <v>0</v>
      </c>
      <c r="I29" s="16">
        <v>0</v>
      </c>
      <c r="J29" s="17">
        <v>0</v>
      </c>
      <c r="K29" s="16">
        <v>0</v>
      </c>
      <c r="L29" s="17">
        <v>0</v>
      </c>
      <c r="M29" s="18">
        <v>0</v>
      </c>
      <c r="N29" s="19">
        <f t="shared" si="11"/>
        <v>0</v>
      </c>
      <c r="O29" s="19">
        <f t="shared" si="12"/>
        <v>0</v>
      </c>
    </row>
    <row r="30" spans="1:16" x14ac:dyDescent="0.25">
      <c r="B30" s="76"/>
      <c r="C30" s="15" t="s">
        <v>21</v>
      </c>
      <c r="D30" s="16">
        <v>0</v>
      </c>
      <c r="E30" s="16">
        <v>0</v>
      </c>
      <c r="F30" s="17">
        <v>0</v>
      </c>
      <c r="G30" s="18">
        <v>0</v>
      </c>
      <c r="H30" s="16">
        <v>0</v>
      </c>
      <c r="I30" s="16">
        <v>0</v>
      </c>
      <c r="J30" s="17">
        <v>0</v>
      </c>
      <c r="K30" s="16">
        <v>0</v>
      </c>
      <c r="L30" s="17">
        <v>0</v>
      </c>
      <c r="M30" s="18">
        <v>0</v>
      </c>
      <c r="N30" s="19">
        <f t="shared" si="11"/>
        <v>0</v>
      </c>
      <c r="O30" s="19">
        <f t="shared" si="12"/>
        <v>0</v>
      </c>
    </row>
    <row r="31" spans="1:16" x14ac:dyDescent="0.25">
      <c r="B31" s="76"/>
      <c r="C31" s="15" t="s">
        <v>22</v>
      </c>
      <c r="D31" s="16">
        <v>0</v>
      </c>
      <c r="E31" s="16">
        <v>0</v>
      </c>
      <c r="F31" s="17">
        <v>0</v>
      </c>
      <c r="G31" s="18">
        <v>0</v>
      </c>
      <c r="H31" s="16">
        <v>0</v>
      </c>
      <c r="I31" s="16">
        <v>0</v>
      </c>
      <c r="J31" s="17">
        <v>0</v>
      </c>
      <c r="K31" s="16">
        <v>0</v>
      </c>
      <c r="L31" s="17">
        <v>0</v>
      </c>
      <c r="M31" s="18">
        <v>0</v>
      </c>
      <c r="N31" s="19">
        <f t="shared" si="11"/>
        <v>0</v>
      </c>
      <c r="O31" s="19">
        <f t="shared" si="12"/>
        <v>0</v>
      </c>
    </row>
    <row r="32" spans="1:16" x14ac:dyDescent="0.25">
      <c r="B32" s="76"/>
      <c r="C32" s="20" t="s">
        <v>23</v>
      </c>
      <c r="D32" s="16">
        <v>0</v>
      </c>
      <c r="E32" s="16">
        <v>0</v>
      </c>
      <c r="F32" s="17">
        <v>0</v>
      </c>
      <c r="G32" s="18">
        <v>0</v>
      </c>
      <c r="H32" s="16">
        <v>0</v>
      </c>
      <c r="I32" s="16">
        <v>0</v>
      </c>
      <c r="J32" s="17">
        <v>0</v>
      </c>
      <c r="K32" s="16">
        <v>0</v>
      </c>
      <c r="L32" s="17">
        <v>0</v>
      </c>
      <c r="M32" s="18">
        <v>0</v>
      </c>
      <c r="N32" s="19">
        <f t="shared" si="11"/>
        <v>0</v>
      </c>
      <c r="O32" s="19">
        <f t="shared" si="12"/>
        <v>0</v>
      </c>
    </row>
    <row r="33" spans="1:16" s="34" customFormat="1" ht="21.75" customHeight="1" x14ac:dyDescent="0.25">
      <c r="A33" s="33"/>
      <c r="B33" s="70"/>
      <c r="C33" s="22" t="s">
        <v>15</v>
      </c>
      <c r="D33" s="23">
        <f t="shared" ref="D33:M33" si="13">SUM(D27:D32)</f>
        <v>0</v>
      </c>
      <c r="E33" s="23">
        <f t="shared" si="13"/>
        <v>0</v>
      </c>
      <c r="F33" s="24">
        <f t="shared" si="13"/>
        <v>34</v>
      </c>
      <c r="G33" s="25">
        <f t="shared" si="13"/>
        <v>1</v>
      </c>
      <c r="H33" s="23">
        <f t="shared" si="13"/>
        <v>0</v>
      </c>
      <c r="I33" s="23">
        <f t="shared" si="13"/>
        <v>0</v>
      </c>
      <c r="J33" s="24">
        <f t="shared" si="13"/>
        <v>118</v>
      </c>
      <c r="K33" s="23">
        <f t="shared" si="13"/>
        <v>97</v>
      </c>
      <c r="L33" s="24">
        <f t="shared" si="13"/>
        <v>0</v>
      </c>
      <c r="M33" s="23">
        <f t="shared" si="13"/>
        <v>0</v>
      </c>
      <c r="N33" s="23">
        <f t="shared" si="11"/>
        <v>152</v>
      </c>
      <c r="O33" s="26">
        <f t="shared" si="12"/>
        <v>98</v>
      </c>
      <c r="P33" s="33"/>
    </row>
    <row r="34" spans="1:16" ht="16.5" customHeight="1" x14ac:dyDescent="0.25">
      <c r="B34" s="79" t="s">
        <v>24</v>
      </c>
      <c r="C34" s="28" t="s">
        <v>25</v>
      </c>
      <c r="D34" s="16">
        <v>0</v>
      </c>
      <c r="E34" s="16">
        <v>0</v>
      </c>
      <c r="F34" s="17">
        <v>0</v>
      </c>
      <c r="G34" s="18">
        <v>0</v>
      </c>
      <c r="H34" s="16">
        <v>0</v>
      </c>
      <c r="I34" s="16">
        <v>0</v>
      </c>
      <c r="J34" s="17">
        <v>10</v>
      </c>
      <c r="K34" s="16">
        <v>9</v>
      </c>
      <c r="L34" s="17">
        <v>0</v>
      </c>
      <c r="M34" s="18">
        <v>0</v>
      </c>
      <c r="N34" s="19">
        <f t="shared" si="11"/>
        <v>10</v>
      </c>
      <c r="O34" s="19">
        <f t="shared" si="12"/>
        <v>9</v>
      </c>
    </row>
    <row r="35" spans="1:16" x14ac:dyDescent="0.25">
      <c r="B35" s="76"/>
      <c r="C35" s="15" t="s">
        <v>19</v>
      </c>
      <c r="D35" s="16">
        <v>0</v>
      </c>
      <c r="E35" s="16">
        <v>0</v>
      </c>
      <c r="F35" s="17">
        <v>0</v>
      </c>
      <c r="G35" s="18">
        <v>0</v>
      </c>
      <c r="H35" s="16">
        <v>0</v>
      </c>
      <c r="I35" s="16">
        <v>0</v>
      </c>
      <c r="J35" s="17">
        <v>0</v>
      </c>
      <c r="K35" s="16">
        <v>0</v>
      </c>
      <c r="L35" s="17">
        <v>0</v>
      </c>
      <c r="M35" s="18">
        <v>0</v>
      </c>
      <c r="N35" s="19">
        <f t="shared" si="11"/>
        <v>0</v>
      </c>
      <c r="O35" s="19">
        <f t="shared" si="12"/>
        <v>0</v>
      </c>
    </row>
    <row r="36" spans="1:16" x14ac:dyDescent="0.25">
      <c r="B36" s="76"/>
      <c r="C36" s="15" t="s">
        <v>20</v>
      </c>
      <c r="D36" s="16">
        <v>0</v>
      </c>
      <c r="E36" s="16">
        <v>0</v>
      </c>
      <c r="F36" s="17">
        <v>0</v>
      </c>
      <c r="G36" s="18">
        <v>0</v>
      </c>
      <c r="H36" s="16">
        <v>0</v>
      </c>
      <c r="I36" s="16">
        <v>0</v>
      </c>
      <c r="J36" s="17">
        <v>0</v>
      </c>
      <c r="K36" s="16">
        <v>0</v>
      </c>
      <c r="L36" s="17">
        <v>0</v>
      </c>
      <c r="M36" s="18">
        <v>0</v>
      </c>
      <c r="N36" s="19">
        <f t="shared" si="11"/>
        <v>0</v>
      </c>
      <c r="O36" s="19">
        <f t="shared" si="12"/>
        <v>0</v>
      </c>
    </row>
    <row r="37" spans="1:16" x14ac:dyDescent="0.25">
      <c r="B37" s="76"/>
      <c r="C37" s="15" t="s">
        <v>21</v>
      </c>
      <c r="D37" s="16">
        <v>0</v>
      </c>
      <c r="E37" s="16">
        <v>0</v>
      </c>
      <c r="F37" s="17">
        <v>0</v>
      </c>
      <c r="G37" s="18">
        <v>0</v>
      </c>
      <c r="H37" s="16">
        <v>0</v>
      </c>
      <c r="I37" s="16">
        <v>0</v>
      </c>
      <c r="J37" s="17">
        <v>0</v>
      </c>
      <c r="K37" s="16">
        <v>0</v>
      </c>
      <c r="L37" s="17">
        <v>0</v>
      </c>
      <c r="M37" s="18">
        <v>0</v>
      </c>
      <c r="N37" s="19">
        <f t="shared" si="11"/>
        <v>0</v>
      </c>
      <c r="O37" s="19">
        <f t="shared" si="12"/>
        <v>0</v>
      </c>
    </row>
    <row r="38" spans="1:16" x14ac:dyDescent="0.25">
      <c r="B38" s="76"/>
      <c r="C38" s="15" t="s">
        <v>22</v>
      </c>
      <c r="D38" s="16">
        <v>0</v>
      </c>
      <c r="E38" s="16">
        <v>0</v>
      </c>
      <c r="F38" s="17">
        <v>0</v>
      </c>
      <c r="G38" s="18">
        <v>0</v>
      </c>
      <c r="H38" s="16">
        <v>0</v>
      </c>
      <c r="I38" s="16">
        <v>0</v>
      </c>
      <c r="J38" s="17">
        <v>0</v>
      </c>
      <c r="K38" s="16">
        <v>0</v>
      </c>
      <c r="L38" s="17">
        <v>0</v>
      </c>
      <c r="M38" s="18">
        <v>0</v>
      </c>
      <c r="N38" s="19">
        <f t="shared" si="11"/>
        <v>0</v>
      </c>
      <c r="O38" s="19">
        <f t="shared" si="12"/>
        <v>0</v>
      </c>
    </row>
    <row r="39" spans="1:16" x14ac:dyDescent="0.25">
      <c r="B39" s="76"/>
      <c r="C39" s="20" t="s">
        <v>23</v>
      </c>
      <c r="D39" s="16">
        <v>0</v>
      </c>
      <c r="E39" s="16">
        <v>0</v>
      </c>
      <c r="F39" s="17">
        <v>0</v>
      </c>
      <c r="G39" s="18">
        <v>0</v>
      </c>
      <c r="H39" s="16">
        <v>0</v>
      </c>
      <c r="I39" s="16">
        <v>0</v>
      </c>
      <c r="J39" s="17">
        <v>0</v>
      </c>
      <c r="K39" s="16">
        <v>0</v>
      </c>
      <c r="L39" s="17">
        <v>0</v>
      </c>
      <c r="M39" s="18">
        <v>0</v>
      </c>
      <c r="N39" s="19">
        <f t="shared" si="11"/>
        <v>0</v>
      </c>
      <c r="O39" s="19">
        <f t="shared" si="12"/>
        <v>0</v>
      </c>
    </row>
    <row r="40" spans="1:16" s="34" customFormat="1" ht="21" customHeight="1" x14ac:dyDescent="0.25">
      <c r="A40" s="33"/>
      <c r="B40" s="70"/>
      <c r="C40" s="22" t="s">
        <v>15</v>
      </c>
      <c r="D40" s="23">
        <f t="shared" ref="D40:M40" si="14">SUM(D34:D39)</f>
        <v>0</v>
      </c>
      <c r="E40" s="23">
        <f t="shared" si="14"/>
        <v>0</v>
      </c>
      <c r="F40" s="24">
        <f t="shared" si="14"/>
        <v>0</v>
      </c>
      <c r="G40" s="25">
        <f t="shared" si="14"/>
        <v>0</v>
      </c>
      <c r="H40" s="23">
        <f t="shared" si="14"/>
        <v>0</v>
      </c>
      <c r="I40" s="23">
        <f t="shared" si="14"/>
        <v>0</v>
      </c>
      <c r="J40" s="24">
        <f t="shared" si="14"/>
        <v>10</v>
      </c>
      <c r="K40" s="23">
        <f t="shared" si="14"/>
        <v>9</v>
      </c>
      <c r="L40" s="24">
        <f t="shared" si="14"/>
        <v>0</v>
      </c>
      <c r="M40" s="23">
        <f t="shared" si="14"/>
        <v>0</v>
      </c>
      <c r="N40" s="23">
        <f t="shared" si="11"/>
        <v>10</v>
      </c>
      <c r="O40" s="26">
        <f t="shared" si="12"/>
        <v>9</v>
      </c>
      <c r="P40" s="33"/>
    </row>
    <row r="41" spans="1:16" ht="16.5" customHeight="1" x14ac:dyDescent="0.25">
      <c r="B41" s="79" t="s">
        <v>26</v>
      </c>
      <c r="C41" s="28" t="s">
        <v>18</v>
      </c>
      <c r="D41" s="16">
        <f t="shared" ref="D41:M41" si="15">D27+D34</f>
        <v>0</v>
      </c>
      <c r="E41" s="16">
        <f t="shared" si="15"/>
        <v>0</v>
      </c>
      <c r="F41" s="17">
        <f t="shared" si="15"/>
        <v>34</v>
      </c>
      <c r="G41" s="18">
        <f t="shared" si="15"/>
        <v>1</v>
      </c>
      <c r="H41" s="16">
        <f t="shared" si="15"/>
        <v>0</v>
      </c>
      <c r="I41" s="16">
        <f t="shared" si="15"/>
        <v>0</v>
      </c>
      <c r="J41" s="17">
        <f t="shared" si="15"/>
        <v>128</v>
      </c>
      <c r="K41" s="16">
        <f t="shared" si="15"/>
        <v>106</v>
      </c>
      <c r="L41" s="17">
        <f t="shared" si="15"/>
        <v>0</v>
      </c>
      <c r="M41" s="18">
        <f t="shared" si="15"/>
        <v>0</v>
      </c>
      <c r="N41" s="19">
        <f t="shared" si="11"/>
        <v>162</v>
      </c>
      <c r="O41" s="19">
        <f t="shared" si="12"/>
        <v>107</v>
      </c>
    </row>
    <row r="42" spans="1:16" x14ac:dyDescent="0.25">
      <c r="B42" s="76"/>
      <c r="C42" s="15" t="s">
        <v>19</v>
      </c>
      <c r="D42" s="16">
        <f t="shared" ref="D42:M42" si="16">D28+D35</f>
        <v>0</v>
      </c>
      <c r="E42" s="16">
        <f t="shared" si="16"/>
        <v>0</v>
      </c>
      <c r="F42" s="17">
        <f t="shared" si="16"/>
        <v>0</v>
      </c>
      <c r="G42" s="18">
        <f t="shared" si="16"/>
        <v>0</v>
      </c>
      <c r="H42" s="16">
        <f t="shared" si="16"/>
        <v>0</v>
      </c>
      <c r="I42" s="16">
        <f t="shared" si="16"/>
        <v>0</v>
      </c>
      <c r="J42" s="17">
        <f t="shared" si="16"/>
        <v>0</v>
      </c>
      <c r="K42" s="16">
        <f t="shared" si="16"/>
        <v>0</v>
      </c>
      <c r="L42" s="17">
        <f t="shared" si="16"/>
        <v>0</v>
      </c>
      <c r="M42" s="18">
        <f t="shared" si="16"/>
        <v>0</v>
      </c>
      <c r="N42" s="19">
        <f t="shared" si="11"/>
        <v>0</v>
      </c>
      <c r="O42" s="19">
        <f t="shared" si="12"/>
        <v>0</v>
      </c>
    </row>
    <row r="43" spans="1:16" x14ac:dyDescent="0.25">
      <c r="B43" s="76"/>
      <c r="C43" s="15" t="s">
        <v>20</v>
      </c>
      <c r="D43" s="16">
        <f t="shared" ref="D43:M43" si="17">D29+D36</f>
        <v>0</v>
      </c>
      <c r="E43" s="16">
        <f t="shared" si="17"/>
        <v>0</v>
      </c>
      <c r="F43" s="17">
        <f t="shared" si="17"/>
        <v>0</v>
      </c>
      <c r="G43" s="18">
        <f t="shared" si="17"/>
        <v>0</v>
      </c>
      <c r="H43" s="16">
        <f t="shared" si="17"/>
        <v>0</v>
      </c>
      <c r="I43" s="16">
        <f t="shared" si="17"/>
        <v>0</v>
      </c>
      <c r="J43" s="17">
        <f t="shared" si="17"/>
        <v>0</v>
      </c>
      <c r="K43" s="16">
        <f t="shared" si="17"/>
        <v>0</v>
      </c>
      <c r="L43" s="17">
        <f t="shared" si="17"/>
        <v>0</v>
      </c>
      <c r="M43" s="18">
        <f t="shared" si="17"/>
        <v>0</v>
      </c>
      <c r="N43" s="19">
        <f t="shared" si="11"/>
        <v>0</v>
      </c>
      <c r="O43" s="19">
        <f t="shared" si="12"/>
        <v>0</v>
      </c>
    </row>
    <row r="44" spans="1:16" x14ac:dyDescent="0.25">
      <c r="B44" s="76"/>
      <c r="C44" s="15" t="s">
        <v>21</v>
      </c>
      <c r="D44" s="16">
        <f t="shared" ref="D44:M44" si="18">D30+D37</f>
        <v>0</v>
      </c>
      <c r="E44" s="16">
        <f t="shared" si="18"/>
        <v>0</v>
      </c>
      <c r="F44" s="17">
        <f t="shared" si="18"/>
        <v>0</v>
      </c>
      <c r="G44" s="18">
        <f t="shared" si="18"/>
        <v>0</v>
      </c>
      <c r="H44" s="16">
        <f t="shared" si="18"/>
        <v>0</v>
      </c>
      <c r="I44" s="16">
        <f t="shared" si="18"/>
        <v>0</v>
      </c>
      <c r="J44" s="17">
        <f t="shared" si="18"/>
        <v>0</v>
      </c>
      <c r="K44" s="16">
        <f t="shared" si="18"/>
        <v>0</v>
      </c>
      <c r="L44" s="17">
        <f t="shared" si="18"/>
        <v>0</v>
      </c>
      <c r="M44" s="18">
        <f t="shared" si="18"/>
        <v>0</v>
      </c>
      <c r="N44" s="19">
        <f t="shared" si="11"/>
        <v>0</v>
      </c>
      <c r="O44" s="19">
        <f t="shared" si="12"/>
        <v>0</v>
      </c>
    </row>
    <row r="45" spans="1:16" x14ac:dyDescent="0.25">
      <c r="B45" s="76"/>
      <c r="C45" s="15" t="s">
        <v>22</v>
      </c>
      <c r="D45" s="16">
        <f t="shared" ref="D45:M45" si="19">D31+D38</f>
        <v>0</v>
      </c>
      <c r="E45" s="16">
        <f t="shared" si="19"/>
        <v>0</v>
      </c>
      <c r="F45" s="17">
        <f t="shared" si="19"/>
        <v>0</v>
      </c>
      <c r="G45" s="18">
        <f t="shared" si="19"/>
        <v>0</v>
      </c>
      <c r="H45" s="16">
        <f t="shared" si="19"/>
        <v>0</v>
      </c>
      <c r="I45" s="16">
        <f t="shared" si="19"/>
        <v>0</v>
      </c>
      <c r="J45" s="17">
        <f t="shared" si="19"/>
        <v>0</v>
      </c>
      <c r="K45" s="16">
        <f t="shared" si="19"/>
        <v>0</v>
      </c>
      <c r="L45" s="17">
        <f t="shared" si="19"/>
        <v>0</v>
      </c>
      <c r="M45" s="18">
        <f t="shared" si="19"/>
        <v>0</v>
      </c>
      <c r="N45" s="19">
        <f t="shared" si="11"/>
        <v>0</v>
      </c>
      <c r="O45" s="19">
        <f t="shared" si="12"/>
        <v>0</v>
      </c>
    </row>
    <row r="46" spans="1:16" x14ac:dyDescent="0.25">
      <c r="B46" s="76"/>
      <c r="C46" s="20" t="s">
        <v>23</v>
      </c>
      <c r="D46" s="16">
        <f t="shared" ref="D46:M46" si="20">D32+D39</f>
        <v>0</v>
      </c>
      <c r="E46" s="16">
        <f t="shared" si="20"/>
        <v>0</v>
      </c>
      <c r="F46" s="17">
        <f t="shared" si="20"/>
        <v>0</v>
      </c>
      <c r="G46" s="18">
        <f t="shared" si="20"/>
        <v>0</v>
      </c>
      <c r="H46" s="16">
        <f t="shared" si="20"/>
        <v>0</v>
      </c>
      <c r="I46" s="16">
        <f t="shared" si="20"/>
        <v>0</v>
      </c>
      <c r="J46" s="17">
        <f t="shared" si="20"/>
        <v>0</v>
      </c>
      <c r="K46" s="16">
        <f t="shared" si="20"/>
        <v>0</v>
      </c>
      <c r="L46" s="17">
        <f t="shared" si="20"/>
        <v>0</v>
      </c>
      <c r="M46" s="18">
        <f t="shared" si="20"/>
        <v>0</v>
      </c>
      <c r="N46" s="19">
        <f t="shared" si="11"/>
        <v>0</v>
      </c>
      <c r="O46" s="19">
        <f t="shared" si="12"/>
        <v>0</v>
      </c>
    </row>
    <row r="47" spans="1:16" s="34" customFormat="1" ht="21" customHeight="1" x14ac:dyDescent="0.25">
      <c r="A47" s="33"/>
      <c r="B47" s="70"/>
      <c r="C47" s="22" t="s">
        <v>15</v>
      </c>
      <c r="D47" s="23">
        <f t="shared" ref="D47:M47" si="21">D33+D40</f>
        <v>0</v>
      </c>
      <c r="E47" s="23">
        <f t="shared" si="21"/>
        <v>0</v>
      </c>
      <c r="F47" s="24">
        <f t="shared" si="21"/>
        <v>34</v>
      </c>
      <c r="G47" s="25">
        <f t="shared" si="21"/>
        <v>1</v>
      </c>
      <c r="H47" s="23">
        <f t="shared" si="21"/>
        <v>0</v>
      </c>
      <c r="I47" s="23">
        <f t="shared" si="21"/>
        <v>0</v>
      </c>
      <c r="J47" s="24">
        <f t="shared" si="21"/>
        <v>128</v>
      </c>
      <c r="K47" s="23">
        <f t="shared" si="21"/>
        <v>106</v>
      </c>
      <c r="L47" s="24">
        <f t="shared" si="21"/>
        <v>0</v>
      </c>
      <c r="M47" s="23">
        <f t="shared" si="21"/>
        <v>0</v>
      </c>
      <c r="N47" s="23">
        <f t="shared" si="11"/>
        <v>162</v>
      </c>
      <c r="O47" s="26">
        <f t="shared" si="12"/>
        <v>107</v>
      </c>
      <c r="P47" s="33"/>
    </row>
    <row r="48" spans="1:16" x14ac:dyDescent="0.25">
      <c r="B48" s="37" t="s">
        <v>28</v>
      </c>
    </row>
  </sheetData>
  <sheetProtection sheet="1" objects="1" scenarios="1"/>
  <mergeCells count="14">
    <mergeCell ref="B34:B40"/>
    <mergeCell ref="B41:B47"/>
    <mergeCell ref="D3:E3"/>
    <mergeCell ref="B26:C26"/>
    <mergeCell ref="B19:B25"/>
    <mergeCell ref="H3:I3"/>
    <mergeCell ref="J3:K3"/>
    <mergeCell ref="D2:E2"/>
    <mergeCell ref="B27:B33"/>
    <mergeCell ref="N3:O3"/>
    <mergeCell ref="L3:M3"/>
    <mergeCell ref="B5:B11"/>
    <mergeCell ref="F3:G3"/>
    <mergeCell ref="B12:B18"/>
  </mergeCells>
  <printOptions horizontalCentered="1" verticalCentered="1"/>
  <pageMargins left="0" right="0" top="0" bottom="0" header="0.19685039370078741" footer="0.19685039370078741"/>
  <pageSetup paperSize="9" scale="5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pageSetUpPr fitToPage="1"/>
  </sheetPr>
  <dimension ref="A1:G38"/>
  <sheetViews>
    <sheetView showGridLines="0" zoomScale="106" zoomScaleNormal="106" workbookViewId="0">
      <selection activeCell="D45" sqref="D45"/>
    </sheetView>
  </sheetViews>
  <sheetFormatPr baseColWidth="10" defaultRowHeight="14.25" x14ac:dyDescent="0.2"/>
  <cols>
    <col min="1" max="1" width="6.140625" style="40" customWidth="1"/>
    <col min="2" max="2" width="56.7109375" style="40" customWidth="1"/>
    <col min="3" max="5" width="18.42578125" style="40" customWidth="1"/>
    <col min="6" max="6" width="6.28515625" style="40" customWidth="1"/>
    <col min="7" max="16384" width="11.42578125" style="40"/>
  </cols>
  <sheetData>
    <row r="1" spans="1:7" ht="18" customHeight="1" x14ac:dyDescent="0.25">
      <c r="A1" s="39" t="str">
        <f>Abschluss!A1</f>
        <v>Entlassjahr 2022</v>
      </c>
    </row>
    <row r="3" spans="1:7" ht="15" customHeight="1" x14ac:dyDescent="0.25">
      <c r="B3" s="41" t="s">
        <v>29</v>
      </c>
    </row>
    <row r="4" spans="1:7" ht="7.5" customHeight="1" x14ac:dyDescent="0.25">
      <c r="B4" s="41"/>
      <c r="G4" s="42"/>
    </row>
    <row r="5" spans="1:7" ht="15" customHeight="1" x14ac:dyDescent="0.25">
      <c r="B5" s="41" t="s">
        <v>30</v>
      </c>
      <c r="C5" s="43" t="s">
        <v>17</v>
      </c>
      <c r="D5" s="43" t="s">
        <v>24</v>
      </c>
      <c r="E5" s="43" t="s">
        <v>26</v>
      </c>
      <c r="G5" s="42"/>
    </row>
    <row r="6" spans="1:7" x14ac:dyDescent="0.2">
      <c r="B6" s="44" t="s">
        <v>8</v>
      </c>
      <c r="C6" s="45">
        <f>Abschluss!D11</f>
        <v>458</v>
      </c>
      <c r="D6" s="45">
        <f>Abschluss!D18</f>
        <v>174</v>
      </c>
      <c r="E6" s="45">
        <f t="shared" ref="E6:E12" si="0">C6+D6</f>
        <v>632</v>
      </c>
      <c r="G6" s="42"/>
    </row>
    <row r="7" spans="1:7" x14ac:dyDescent="0.2">
      <c r="B7" s="46" t="s">
        <v>31</v>
      </c>
      <c r="C7" s="47">
        <v>53</v>
      </c>
      <c r="D7" s="47">
        <v>19</v>
      </c>
      <c r="E7" s="47">
        <f t="shared" si="0"/>
        <v>72</v>
      </c>
      <c r="G7" s="42"/>
    </row>
    <row r="8" spans="1:7" ht="14.25" customHeight="1" x14ac:dyDescent="0.2">
      <c r="B8" s="46" t="s">
        <v>32</v>
      </c>
      <c r="C8" s="47">
        <v>101</v>
      </c>
      <c r="D8" s="47">
        <v>43</v>
      </c>
      <c r="E8" s="47">
        <f t="shared" si="0"/>
        <v>144</v>
      </c>
      <c r="G8" s="42"/>
    </row>
    <row r="9" spans="1:7" x14ac:dyDescent="0.2">
      <c r="B9" s="44" t="s">
        <v>9</v>
      </c>
      <c r="C9" s="45">
        <f>Abschluss!F11</f>
        <v>340</v>
      </c>
      <c r="D9" s="45">
        <f>Abschluss!F18</f>
        <v>135</v>
      </c>
      <c r="E9" s="45">
        <f t="shared" si="0"/>
        <v>475</v>
      </c>
    </row>
    <row r="10" spans="1:7" x14ac:dyDescent="0.2">
      <c r="B10" s="44" t="s">
        <v>10</v>
      </c>
      <c r="C10" s="45">
        <f>Abschluss!H11</f>
        <v>761</v>
      </c>
      <c r="D10" s="45">
        <f>Abschluss!H18</f>
        <v>234</v>
      </c>
      <c r="E10" s="45">
        <f t="shared" si="0"/>
        <v>995</v>
      </c>
    </row>
    <row r="11" spans="1:7" x14ac:dyDescent="0.2">
      <c r="B11" s="44" t="s">
        <v>11</v>
      </c>
      <c r="C11" s="45">
        <f>Abschluss!J11</f>
        <v>1584</v>
      </c>
      <c r="D11" s="45">
        <f>Abschluss!J18</f>
        <v>361</v>
      </c>
      <c r="E11" s="45">
        <f t="shared" si="0"/>
        <v>1945</v>
      </c>
    </row>
    <row r="12" spans="1:7" x14ac:dyDescent="0.2">
      <c r="B12" s="48" t="s">
        <v>12</v>
      </c>
      <c r="C12" s="49">
        <f>Abschluss!L11</f>
        <v>1940</v>
      </c>
      <c r="D12" s="49">
        <f>Abschluss!L18</f>
        <v>474</v>
      </c>
      <c r="E12" s="49">
        <f t="shared" si="0"/>
        <v>2414</v>
      </c>
    </row>
    <row r="13" spans="1:7" x14ac:dyDescent="0.2">
      <c r="B13" s="50" t="s">
        <v>28</v>
      </c>
    </row>
    <row r="15" spans="1:7" ht="15" customHeight="1" x14ac:dyDescent="0.25">
      <c r="B15" s="41" t="s">
        <v>33</v>
      </c>
    </row>
    <row r="16" spans="1:7" ht="7.5" customHeight="1" x14ac:dyDescent="0.25">
      <c r="B16" s="41"/>
    </row>
    <row r="17" spans="2:5" ht="15" customHeight="1" x14ac:dyDescent="0.25">
      <c r="B17" s="41" t="s">
        <v>7</v>
      </c>
      <c r="C17" s="43" t="s">
        <v>17</v>
      </c>
      <c r="D17" s="43" t="s">
        <v>24</v>
      </c>
      <c r="E17" s="43" t="s">
        <v>26</v>
      </c>
    </row>
    <row r="18" spans="2:5" x14ac:dyDescent="0.2">
      <c r="B18" s="44" t="s">
        <v>8</v>
      </c>
      <c r="C18" s="51">
        <v>9.3106930350516079E-2</v>
      </c>
      <c r="D18" s="51">
        <v>0.15361022593029619</v>
      </c>
      <c r="E18" s="51">
        <v>0.10451022903152959</v>
      </c>
    </row>
    <row r="19" spans="2:5" x14ac:dyDescent="0.2">
      <c r="B19" s="46" t="s">
        <v>34</v>
      </c>
      <c r="C19" s="52">
        <v>1.0824619294606701E-2</v>
      </c>
      <c r="D19" s="52">
        <v>1.6603531755140271E-2</v>
      </c>
      <c r="E19" s="52">
        <v>1.1953070969837141E-2</v>
      </c>
    </row>
    <row r="20" spans="2:5" ht="14.25" customHeight="1" x14ac:dyDescent="0.2">
      <c r="B20" s="46" t="s">
        <v>32</v>
      </c>
      <c r="C20" s="52">
        <v>2.041039130194755E-2</v>
      </c>
      <c r="D20" s="52">
        <v>3.7878173733465671E-2</v>
      </c>
      <c r="E20" s="52">
        <v>2.3758074608036611E-2</v>
      </c>
    </row>
    <row r="21" spans="2:5" x14ac:dyDescent="0.2">
      <c r="B21" s="44" t="s">
        <v>9</v>
      </c>
      <c r="C21" s="51">
        <v>6.9383478828889747E-2</v>
      </c>
      <c r="D21" s="51">
        <v>0.11947683880711781</v>
      </c>
      <c r="E21" s="51">
        <v>7.8730570180388967E-2</v>
      </c>
    </row>
    <row r="22" spans="2:5" x14ac:dyDescent="0.2">
      <c r="B22" s="44" t="s">
        <v>10</v>
      </c>
      <c r="C22" s="51">
        <v>0.1543407122804992</v>
      </c>
      <c r="D22" s="51">
        <v>0.20558289150473419</v>
      </c>
      <c r="E22" s="51">
        <v>0.16387424765810979</v>
      </c>
    </row>
    <row r="23" spans="2:5" x14ac:dyDescent="0.2">
      <c r="B23" s="44" t="s">
        <v>11</v>
      </c>
      <c r="C23" s="51">
        <v>0.30931156028892193</v>
      </c>
      <c r="D23" s="51">
        <v>0.31640036204209798</v>
      </c>
      <c r="E23" s="51">
        <v>0.31081206012208312</v>
      </c>
    </row>
    <row r="24" spans="2:5" x14ac:dyDescent="0.2">
      <c r="B24" s="48" t="s">
        <v>12</v>
      </c>
      <c r="C24" s="53">
        <v>0.36644275939099658</v>
      </c>
      <c r="D24" s="53">
        <v>0.41632653283499932</v>
      </c>
      <c r="E24" s="53">
        <v>0.37507086865156197</v>
      </c>
    </row>
    <row r="25" spans="2:5" x14ac:dyDescent="0.2">
      <c r="B25" s="50" t="s">
        <v>28</v>
      </c>
    </row>
    <row r="27" spans="2:5" ht="15" customHeight="1" x14ac:dyDescent="0.25">
      <c r="B27" s="41" t="s">
        <v>35</v>
      </c>
    </row>
    <row r="28" spans="2:5" ht="7.5" customHeight="1" x14ac:dyDescent="0.2"/>
    <row r="29" spans="2:5" ht="15" customHeight="1" x14ac:dyDescent="0.25">
      <c r="B29" s="41" t="s">
        <v>7</v>
      </c>
      <c r="C29" s="43" t="s">
        <v>17</v>
      </c>
      <c r="D29" s="43" t="s">
        <v>24</v>
      </c>
      <c r="E29" s="43" t="s">
        <v>26</v>
      </c>
    </row>
    <row r="30" spans="2:5" x14ac:dyDescent="0.2">
      <c r="B30" s="44" t="s">
        <v>8</v>
      </c>
      <c r="C30" s="54">
        <f t="shared" ref="C30:C36" si="1">IFERROR(C6/($C$6+$C$9+$C$10+$C$11+$C$12),"-")</f>
        <v>9.0104269132402132E-2</v>
      </c>
      <c r="D30" s="54">
        <f t="shared" ref="D30:D36" si="2">IFERROR(D6/($D$6+$D$9+$D$10+$D$11+$D$12),"-")</f>
        <v>0.1262699564586357</v>
      </c>
      <c r="E30" s="54">
        <f t="shared" ref="E30:E36" si="3">IFERROR(E6/($E$6+$E$9+$E$10+$E$11+$E$12),"-")</f>
        <v>9.7817675282464017E-2</v>
      </c>
    </row>
    <row r="31" spans="2:5" s="56" customFormat="1" x14ac:dyDescent="0.2">
      <c r="B31" s="46" t="s">
        <v>36</v>
      </c>
      <c r="C31" s="55">
        <f t="shared" si="1"/>
        <v>1.0426913240212473E-2</v>
      </c>
      <c r="D31" s="55">
        <f t="shared" si="2"/>
        <v>1.3788098693759071E-2</v>
      </c>
      <c r="E31" s="55">
        <f t="shared" si="3"/>
        <v>1.1143785791673116E-2</v>
      </c>
    </row>
    <row r="32" spans="2:5" s="56" customFormat="1" ht="13.5" customHeight="1" x14ac:dyDescent="0.2">
      <c r="B32" s="46" t="s">
        <v>32</v>
      </c>
      <c r="C32" s="57">
        <f t="shared" si="1"/>
        <v>1.9870155420027544E-2</v>
      </c>
      <c r="D32" s="57">
        <f t="shared" si="2"/>
        <v>3.1204644412191583E-2</v>
      </c>
      <c r="E32" s="57">
        <f t="shared" si="3"/>
        <v>2.2287571583346232E-2</v>
      </c>
    </row>
    <row r="33" spans="2:5" x14ac:dyDescent="0.2">
      <c r="B33" s="44" t="s">
        <v>9</v>
      </c>
      <c r="C33" s="54">
        <f t="shared" si="1"/>
        <v>6.6889632107023408E-2</v>
      </c>
      <c r="D33" s="54">
        <f t="shared" si="2"/>
        <v>9.7968069666182878E-2</v>
      </c>
      <c r="E33" s="54">
        <f t="shared" si="3"/>
        <v>7.3518031264510134E-2</v>
      </c>
    </row>
    <row r="34" spans="2:5" x14ac:dyDescent="0.2">
      <c r="B34" s="44" t="s">
        <v>10</v>
      </c>
      <c r="C34" s="54">
        <f t="shared" si="1"/>
        <v>0.14971473539248475</v>
      </c>
      <c r="D34" s="54">
        <f t="shared" si="2"/>
        <v>0.16981132075471697</v>
      </c>
      <c r="E34" s="54">
        <f t="shared" si="3"/>
        <v>0.15400092864881598</v>
      </c>
    </row>
    <row r="35" spans="2:5" x14ac:dyDescent="0.2">
      <c r="B35" s="44" t="s">
        <v>11</v>
      </c>
      <c r="C35" s="54">
        <f t="shared" si="1"/>
        <v>0.31162699193389731</v>
      </c>
      <c r="D35" s="54">
        <f t="shared" si="2"/>
        <v>0.26197387518142234</v>
      </c>
      <c r="E35" s="54">
        <f t="shared" si="3"/>
        <v>0.30103699117783622</v>
      </c>
    </row>
    <row r="36" spans="2:5" x14ac:dyDescent="0.2">
      <c r="B36" s="48" t="s">
        <v>12</v>
      </c>
      <c r="C36" s="58">
        <f t="shared" si="1"/>
        <v>0.38166437143419241</v>
      </c>
      <c r="D36" s="58">
        <f t="shared" si="2"/>
        <v>0.34397677793904208</v>
      </c>
      <c r="E36" s="58">
        <f t="shared" si="3"/>
        <v>0.37362637362637363</v>
      </c>
    </row>
    <row r="37" spans="2:5" x14ac:dyDescent="0.2">
      <c r="B37" s="50" t="s">
        <v>28</v>
      </c>
      <c r="C37" s="59"/>
      <c r="D37" s="59"/>
      <c r="E37" s="59"/>
    </row>
    <row r="38" spans="2:5" ht="15" customHeight="1" x14ac:dyDescent="0.2">
      <c r="B38" s="60"/>
    </row>
  </sheetData>
  <sheetProtection sheet="1" objects="1" scenarios="1"/>
  <printOptions horizontalCentered="1" verticalCentered="1"/>
  <pageMargins left="0" right="0" top="0" bottom="0" header="0.19685039370078741" footer="0.19685039370078741"/>
  <pageSetup paperSize="9" fitToHeight="0" orientation="landscape" r:id="rId1"/>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Erläuterung</vt:lpstr>
      <vt:lpstr>Abschluss</vt:lpstr>
      <vt:lpstr>Quoten</vt:lpstr>
      <vt:lpstr>Abschluss!Druckbereich</vt:lpstr>
      <vt:lpstr>Erläuterung!Druckbereich</vt:lpstr>
      <vt:lpstr>Quoten!Druckbereich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2025-08-12T12:13:21Z</cp:lastPrinted>
  <dcterms:created xsi:type="dcterms:W3CDTF">2024-10-15T06:13:30Z</dcterms:created>
  <dcterms:modified xsi:type="dcterms:W3CDTF">2025-08-12T12:13:29Z</dcterms:modified>
</cp:coreProperties>
</file>